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Transporte aéreo/ESTADISTICAS ELABORADAS/2022/estadisticas mensuales canarias e Islas/"/>
    </mc:Choice>
  </mc:AlternateContent>
  <xr:revisionPtr revIDLastSave="8" documentId="8_{A0532C9F-F74B-44CD-A8BE-BB7ACFDF930F}" xr6:coauthVersionLast="47" xr6:coauthVersionMax="47" xr10:uidLastSave="{376FC7B7-1F0C-4EEB-A923-B355D8CC846A}"/>
  <bookViews>
    <workbookView xWindow="-120" yWindow="-120" windowWidth="29040" windowHeight="15720" activeTab="3" xr2:uid="{35DA3697-F215-402E-A3CF-9B9CD236BF9F}"/>
  </bookViews>
  <sheets>
    <sheet name="septiembre 22" sheetId="1" r:id="rId1"/>
    <sheet name="acum sept 22" sheetId="2" r:id="rId2"/>
    <sheet name="sept 19-22" sheetId="3" r:id="rId3"/>
    <sheet name="acum sept 2019-2022" sheetId="4" r:id="rId4"/>
  </sheets>
  <externalReferences>
    <externalReference r:id="rId5"/>
  </externalReferences>
  <definedNames>
    <definedName name="_xlnm.Print_Area" localSheetId="3">'acum sept 2019-2022'!$B$1:$AG$41,'acum sept 2019-2022'!$B$43:$AG$84,'acum sept 2019-2022'!#REF!</definedName>
    <definedName name="_xlnm.Print_Area" localSheetId="1">'acum sept 22'!$B$1:$U$41,'acum sept 22'!$B$43:$U$84,'acum sept 22'!$B$90:$N$132</definedName>
    <definedName name="_xlnm.Print_Area" localSheetId="2">'sept 19-22'!$B$1:$AG$41,'sept 19-22'!$B$43:$AG$84,'sept 19-22'!#REF!</definedName>
    <definedName name="_xlnm.Print_Area" localSheetId="0">'septiembre 22'!$B$3:$U$43,'septiembre 22'!$B$45:$U$86,'septiembre 22'!$B$92:$N$134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T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4" l="1"/>
  <c r="D85" i="2"/>
  <c r="AC82" i="4" l="1"/>
  <c r="S82" i="4"/>
  <c r="I82" i="4"/>
  <c r="AC81" i="4"/>
  <c r="S81" i="4"/>
  <c r="I81" i="4"/>
  <c r="AC80" i="4"/>
  <c r="S80" i="4"/>
  <c r="I80" i="4"/>
  <c r="AC79" i="4"/>
  <c r="S79" i="4"/>
  <c r="I79" i="4"/>
  <c r="AC78" i="4"/>
  <c r="S78" i="4"/>
  <c r="I78" i="4"/>
  <c r="AC77" i="4"/>
  <c r="S77" i="4"/>
  <c r="I77" i="4"/>
  <c r="AC76" i="4"/>
  <c r="S76" i="4"/>
  <c r="I76" i="4"/>
  <c r="AC75" i="4"/>
  <c r="S75" i="4"/>
  <c r="I75" i="4"/>
  <c r="AC74" i="4"/>
  <c r="S74" i="4"/>
  <c r="I74" i="4"/>
  <c r="AC73" i="4"/>
  <c r="S73" i="4"/>
  <c r="I73" i="4"/>
  <c r="AC72" i="4"/>
  <c r="S72" i="4"/>
  <c r="I72" i="4"/>
  <c r="AC71" i="4"/>
  <c r="S71" i="4"/>
  <c r="I71" i="4"/>
  <c r="AC70" i="4"/>
  <c r="S70" i="4"/>
  <c r="I70" i="4"/>
  <c r="AC69" i="4"/>
  <c r="S69" i="4"/>
  <c r="I69" i="4"/>
  <c r="AC68" i="4"/>
  <c r="S68" i="4"/>
  <c r="I68" i="4"/>
  <c r="AC67" i="4"/>
  <c r="S67" i="4"/>
  <c r="I67" i="4"/>
  <c r="AC66" i="4"/>
  <c r="S66" i="4"/>
  <c r="I66" i="4"/>
  <c r="AC65" i="4"/>
  <c r="S65" i="4"/>
  <c r="I65" i="4"/>
  <c r="AC64" i="4"/>
  <c r="S64" i="4"/>
  <c r="I64" i="4"/>
  <c r="AC63" i="4"/>
  <c r="S63" i="4"/>
  <c r="I63" i="4"/>
  <c r="AC62" i="4"/>
  <c r="S62" i="4"/>
  <c r="I62" i="4"/>
  <c r="AC61" i="4"/>
  <c r="S61" i="4"/>
  <c r="I61" i="4"/>
  <c r="AC60" i="4"/>
  <c r="S60" i="4"/>
  <c r="I60" i="4"/>
  <c r="AC59" i="4"/>
  <c r="S59" i="4"/>
  <c r="I59" i="4"/>
  <c r="AC58" i="4"/>
  <c r="S58" i="4"/>
  <c r="I58" i="4"/>
  <c r="AC57" i="4"/>
  <c r="S57" i="4"/>
  <c r="I57" i="4"/>
  <c r="AC56" i="4"/>
  <c r="S56" i="4"/>
  <c r="I56" i="4"/>
  <c r="AC55" i="4"/>
  <c r="S55" i="4"/>
  <c r="I55" i="4"/>
  <c r="AC54" i="4"/>
  <c r="S54" i="4"/>
  <c r="I54" i="4"/>
  <c r="AC53" i="4"/>
  <c r="S53" i="4"/>
  <c r="I53" i="4"/>
  <c r="AC52" i="4"/>
  <c r="S52" i="4"/>
  <c r="I52" i="4"/>
  <c r="AC51" i="4"/>
  <c r="S51" i="4"/>
  <c r="I51" i="4"/>
  <c r="AC50" i="4"/>
  <c r="S50" i="4"/>
  <c r="I50" i="4"/>
  <c r="AC49" i="4"/>
  <c r="S49" i="4"/>
  <c r="I49" i="4"/>
  <c r="AC48" i="4"/>
  <c r="S48" i="4"/>
  <c r="I48" i="4"/>
  <c r="AC47" i="4"/>
  <c r="S47" i="4"/>
  <c r="I47" i="4"/>
  <c r="AC46" i="4"/>
  <c r="S46" i="4"/>
  <c r="I46" i="4"/>
  <c r="AC41" i="4"/>
  <c r="S41" i="4"/>
  <c r="I41" i="4"/>
  <c r="AC40" i="4"/>
  <c r="S40" i="4"/>
  <c r="I40" i="4"/>
  <c r="AC39" i="4"/>
  <c r="S39" i="4"/>
  <c r="I39" i="4"/>
  <c r="AC38" i="4"/>
  <c r="S38" i="4"/>
  <c r="I38" i="4"/>
  <c r="AC37" i="4"/>
  <c r="S37" i="4"/>
  <c r="I37" i="4"/>
  <c r="AC36" i="4"/>
  <c r="S36" i="4"/>
  <c r="I36" i="4"/>
  <c r="AC35" i="4"/>
  <c r="S35" i="4"/>
  <c r="I35" i="4"/>
  <c r="AC34" i="4"/>
  <c r="S34" i="4"/>
  <c r="I34" i="4"/>
  <c r="AC33" i="4"/>
  <c r="S33" i="4"/>
  <c r="I33" i="4"/>
  <c r="AC32" i="4"/>
  <c r="S32" i="4"/>
  <c r="I32" i="4"/>
  <c r="AC31" i="4"/>
  <c r="S31" i="4"/>
  <c r="I31" i="4"/>
  <c r="AC30" i="4"/>
  <c r="S30" i="4"/>
  <c r="I30" i="4"/>
  <c r="AC29" i="4"/>
  <c r="S29" i="4"/>
  <c r="I29" i="4"/>
  <c r="AC28" i="4"/>
  <c r="S28" i="4"/>
  <c r="I28" i="4"/>
  <c r="AC27" i="4"/>
  <c r="S27" i="4"/>
  <c r="I27" i="4"/>
  <c r="AC26" i="4"/>
  <c r="S26" i="4"/>
  <c r="I26" i="4"/>
  <c r="AC25" i="4"/>
  <c r="S25" i="4"/>
  <c r="I25" i="4"/>
  <c r="AC24" i="4"/>
  <c r="S24" i="4"/>
  <c r="I24" i="4"/>
  <c r="AC23" i="4"/>
  <c r="S23" i="4"/>
  <c r="I23" i="4"/>
  <c r="AC22" i="4"/>
  <c r="S22" i="4"/>
  <c r="I22" i="4"/>
  <c r="AC21" i="4"/>
  <c r="S21" i="4"/>
  <c r="I21" i="4"/>
  <c r="AC20" i="4"/>
  <c r="S20" i="4"/>
  <c r="I20" i="4"/>
  <c r="AC19" i="4"/>
  <c r="S19" i="4"/>
  <c r="I19" i="4"/>
  <c r="AC18" i="4"/>
  <c r="S18" i="4"/>
  <c r="I18" i="4"/>
  <c r="AC17" i="4"/>
  <c r="S17" i="4"/>
  <c r="I17" i="4"/>
  <c r="AC16" i="4"/>
  <c r="S16" i="4"/>
  <c r="I16" i="4"/>
  <c r="AC15" i="4"/>
  <c r="S15" i="4"/>
  <c r="I15" i="4"/>
  <c r="AC14" i="4"/>
  <c r="S14" i="4"/>
  <c r="I14" i="4"/>
  <c r="AC13" i="4"/>
  <c r="S13" i="4"/>
  <c r="I13" i="4"/>
  <c r="AC12" i="4"/>
  <c r="S12" i="4"/>
  <c r="I12" i="4"/>
  <c r="AC11" i="4"/>
  <c r="S11" i="4"/>
  <c r="I11" i="4"/>
  <c r="AC10" i="4"/>
  <c r="S10" i="4"/>
  <c r="I10" i="4"/>
  <c r="AC9" i="4"/>
  <c r="S9" i="4"/>
  <c r="I9" i="4"/>
  <c r="AC8" i="4"/>
  <c r="S8" i="4"/>
  <c r="I8" i="4"/>
  <c r="AC7" i="4"/>
  <c r="S7" i="4"/>
  <c r="I7" i="4"/>
  <c r="AC6" i="4"/>
  <c r="S6" i="4"/>
  <c r="I6" i="4"/>
  <c r="AC5" i="4"/>
  <c r="S5" i="4"/>
  <c r="I5" i="4"/>
  <c r="AC82" i="3"/>
  <c r="S82" i="3"/>
  <c r="I82" i="3"/>
  <c r="AC81" i="3"/>
  <c r="S81" i="3"/>
  <c r="I81" i="3"/>
  <c r="AC80" i="3"/>
  <c r="S80" i="3"/>
  <c r="I80" i="3"/>
  <c r="AC79" i="3"/>
  <c r="S79" i="3"/>
  <c r="I79" i="3"/>
  <c r="AC78" i="3"/>
  <c r="S78" i="3"/>
  <c r="I78" i="3"/>
  <c r="AC77" i="3"/>
  <c r="S77" i="3"/>
  <c r="I77" i="3"/>
  <c r="AC76" i="3"/>
  <c r="S76" i="3"/>
  <c r="I76" i="3"/>
  <c r="AC75" i="3"/>
  <c r="S75" i="3"/>
  <c r="I75" i="3"/>
  <c r="AC74" i="3"/>
  <c r="S74" i="3"/>
  <c r="I74" i="3"/>
  <c r="AC73" i="3"/>
  <c r="S73" i="3"/>
  <c r="I73" i="3"/>
  <c r="AC72" i="3"/>
  <c r="S72" i="3"/>
  <c r="I72" i="3"/>
  <c r="AC71" i="3"/>
  <c r="S71" i="3"/>
  <c r="I71" i="3"/>
  <c r="AC70" i="3"/>
  <c r="S70" i="3"/>
  <c r="I70" i="3"/>
  <c r="AC69" i="3"/>
  <c r="S69" i="3"/>
  <c r="I69" i="3"/>
  <c r="AC68" i="3"/>
  <c r="S68" i="3"/>
  <c r="I68" i="3"/>
  <c r="AC67" i="3"/>
  <c r="S67" i="3"/>
  <c r="I67" i="3"/>
  <c r="AC66" i="3"/>
  <c r="S66" i="3"/>
  <c r="I66" i="3"/>
  <c r="AC65" i="3"/>
  <c r="S65" i="3"/>
  <c r="I65" i="3"/>
  <c r="AC64" i="3"/>
  <c r="S64" i="3"/>
  <c r="I64" i="3"/>
  <c r="AC63" i="3"/>
  <c r="S63" i="3"/>
  <c r="I63" i="3"/>
  <c r="AC62" i="3"/>
  <c r="S62" i="3"/>
  <c r="I62" i="3"/>
  <c r="AC61" i="3"/>
  <c r="S61" i="3"/>
  <c r="I61" i="3"/>
  <c r="AC60" i="3"/>
  <c r="S60" i="3"/>
  <c r="I60" i="3"/>
  <c r="AC59" i="3"/>
  <c r="S59" i="3"/>
  <c r="I59" i="3"/>
  <c r="AC58" i="3"/>
  <c r="S58" i="3"/>
  <c r="I58" i="3"/>
  <c r="AC57" i="3"/>
  <c r="S57" i="3"/>
  <c r="I57" i="3"/>
  <c r="AC56" i="3"/>
  <c r="S56" i="3"/>
  <c r="I56" i="3"/>
  <c r="AC55" i="3"/>
  <c r="S55" i="3"/>
  <c r="I55" i="3"/>
  <c r="AC54" i="3"/>
  <c r="S54" i="3"/>
  <c r="I54" i="3"/>
  <c r="AC53" i="3"/>
  <c r="S53" i="3"/>
  <c r="I53" i="3"/>
  <c r="AC52" i="3"/>
  <c r="S52" i="3"/>
  <c r="I52" i="3"/>
  <c r="AC51" i="3"/>
  <c r="S51" i="3"/>
  <c r="I51" i="3"/>
  <c r="AC50" i="3"/>
  <c r="S50" i="3"/>
  <c r="I50" i="3"/>
  <c r="AC49" i="3"/>
  <c r="S49" i="3"/>
  <c r="I49" i="3"/>
  <c r="AC48" i="3"/>
  <c r="S48" i="3"/>
  <c r="I48" i="3"/>
  <c r="AC47" i="3"/>
  <c r="S47" i="3"/>
  <c r="I47" i="3"/>
  <c r="AC46" i="3"/>
  <c r="S46" i="3"/>
  <c r="I46" i="3"/>
  <c r="AC41" i="3"/>
  <c r="S41" i="3"/>
  <c r="I41" i="3"/>
  <c r="AC40" i="3"/>
  <c r="S40" i="3"/>
  <c r="I40" i="3"/>
  <c r="AC39" i="3"/>
  <c r="S39" i="3"/>
  <c r="I39" i="3"/>
  <c r="AC38" i="3"/>
  <c r="S38" i="3"/>
  <c r="I38" i="3"/>
  <c r="AC37" i="3"/>
  <c r="S37" i="3"/>
  <c r="I37" i="3"/>
  <c r="AC36" i="3"/>
  <c r="S36" i="3"/>
  <c r="I36" i="3"/>
  <c r="AC35" i="3"/>
  <c r="S35" i="3"/>
  <c r="I35" i="3"/>
  <c r="AC34" i="3"/>
  <c r="S34" i="3"/>
  <c r="I34" i="3"/>
  <c r="AC33" i="3"/>
  <c r="S33" i="3"/>
  <c r="I33" i="3"/>
  <c r="AC32" i="3"/>
  <c r="S32" i="3"/>
  <c r="I32" i="3"/>
  <c r="AC31" i="3"/>
  <c r="S31" i="3"/>
  <c r="I31" i="3"/>
  <c r="AC30" i="3"/>
  <c r="S30" i="3"/>
  <c r="I30" i="3"/>
  <c r="AC29" i="3"/>
  <c r="S29" i="3"/>
  <c r="I29" i="3"/>
  <c r="AC28" i="3"/>
  <c r="S28" i="3"/>
  <c r="I28" i="3"/>
  <c r="AC27" i="3"/>
  <c r="S27" i="3"/>
  <c r="I27" i="3"/>
  <c r="AC26" i="3"/>
  <c r="S26" i="3"/>
  <c r="I26" i="3"/>
  <c r="AC25" i="3"/>
  <c r="S25" i="3"/>
  <c r="I25" i="3"/>
  <c r="AC24" i="3"/>
  <c r="S24" i="3"/>
  <c r="I24" i="3"/>
  <c r="AC23" i="3"/>
  <c r="S23" i="3"/>
  <c r="I23" i="3"/>
  <c r="AC22" i="3"/>
  <c r="S22" i="3"/>
  <c r="I22" i="3"/>
  <c r="AC21" i="3"/>
  <c r="S21" i="3"/>
  <c r="I21" i="3"/>
  <c r="AC20" i="3"/>
  <c r="S20" i="3"/>
  <c r="I20" i="3"/>
  <c r="AC19" i="3"/>
  <c r="S19" i="3"/>
  <c r="I19" i="3"/>
  <c r="AC18" i="3"/>
  <c r="S18" i="3"/>
  <c r="I18" i="3"/>
  <c r="AC17" i="3"/>
  <c r="S17" i="3"/>
  <c r="I17" i="3"/>
  <c r="AC16" i="3"/>
  <c r="S16" i="3"/>
  <c r="I16" i="3"/>
  <c r="AC15" i="3"/>
  <c r="S15" i="3"/>
  <c r="I15" i="3"/>
  <c r="AC14" i="3"/>
  <c r="S14" i="3"/>
  <c r="I14" i="3"/>
  <c r="AC13" i="3"/>
  <c r="S13" i="3"/>
  <c r="I13" i="3"/>
  <c r="AC12" i="3"/>
  <c r="S12" i="3"/>
  <c r="I12" i="3"/>
  <c r="AC11" i="3"/>
  <c r="S11" i="3"/>
  <c r="I11" i="3"/>
  <c r="AC10" i="3"/>
  <c r="S10" i="3"/>
  <c r="I10" i="3"/>
  <c r="AC9" i="3"/>
  <c r="S9" i="3"/>
  <c r="I9" i="3"/>
  <c r="AC8" i="3"/>
  <c r="S8" i="3"/>
  <c r="I8" i="3"/>
  <c r="AC7" i="3"/>
  <c r="S7" i="3"/>
  <c r="I7" i="3"/>
  <c r="AC6" i="3"/>
  <c r="S6" i="3"/>
  <c r="I6" i="3"/>
  <c r="AC5" i="3"/>
  <c r="S5" i="3"/>
  <c r="I5" i="3"/>
</calcChain>
</file>

<file path=xl/sharedStrings.xml><?xml version="1.0" encoding="utf-8"?>
<sst xmlns="http://schemas.openxmlformats.org/spreadsheetml/2006/main" count="1421" uniqueCount="77">
  <si>
    <t>LLEGADA DE PASAJEROS DESDE AEROPUERTOS NACIONALES Y EXTRANJEROS (Regular + No regular)
Canarias e Islas  (septiembre 2022)</t>
  </si>
  <si>
    <t>AEROPUERTO PROCEDENCIA DEL VUELO</t>
  </si>
  <si>
    <t>GRAN CANARIA</t>
  </si>
  <si>
    <t>FUERTEVENTURA</t>
  </si>
  <si>
    <t>LANZAROTE</t>
  </si>
  <si>
    <t>septiembre 2021</t>
  </si>
  <si>
    <t>septiembre 2022</t>
  </si>
  <si>
    <t>var. interanual</t>
  </si>
  <si>
    <t>dif interanual</t>
  </si>
  <si>
    <t>cuota / Isla</t>
  </si>
  <si>
    <t>cuota / Canarias (2)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</si>
  <si>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</si>
  <si>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</si>
  <si>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</si>
  <si>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</si>
  <si>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</si>
  <si>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</si>
  <si>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</si>
  <si>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</si>
  <si>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</si>
  <si>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</si>
  <si>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</si>
  <si>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</si>
  <si>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</si>
  <si>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-</t>
  </si>
  <si>
    <t>Noruega</t>
  </si>
  <si>
    <t>Dinamarca</t>
  </si>
  <si>
    <t>Finlandia</t>
  </si>
  <si>
    <t>Suiza</t>
  </si>
  <si>
    <t>Austria</t>
  </si>
  <si>
    <t>Federación Rusa</t>
  </si>
  <si>
    <t>Republica Checa</t>
  </si>
  <si>
    <t>Polonia</t>
  </si>
  <si>
    <t>Portugal</t>
  </si>
  <si>
    <t>Marruecos</t>
  </si>
  <si>
    <t>Luxemburgo</t>
  </si>
  <si>
    <t>Islandia</t>
  </si>
  <si>
    <t>Hungría</t>
  </si>
  <si>
    <t>Venezuela</t>
  </si>
  <si>
    <t>Rumanía</t>
  </si>
  <si>
    <t>Estonia</t>
  </si>
  <si>
    <t>Letonia</t>
  </si>
  <si>
    <t>Lituania</t>
  </si>
  <si>
    <t>Ucrania</t>
  </si>
  <si>
    <t>Israel</t>
  </si>
  <si>
    <t>USA</t>
  </si>
  <si>
    <t>Otros países</t>
  </si>
  <si>
    <t>Total aerop. Extranjeros</t>
  </si>
  <si>
    <t>TOTAL PASAJEROS</t>
  </si>
  <si>
    <t>LLEGADA DE PASAJEROS DESDE AEROPUERTOS NACIONALES Y EXTRANJEROS
(Regular + No regular) Canarias e Islas  (septiembre 2022)</t>
  </si>
  <si>
    <t>TENERIFE</t>
  </si>
  <si>
    <t>LA PALMA</t>
  </si>
  <si>
    <t>TOTAL CANARIAS (1)</t>
  </si>
  <si>
    <t xml:space="preserve">(1) El total Canarias no incluye los datos de los aeropuertos de La Gomera y El Hierro
(2) La cuota se calcula sobre el total Canarias sin incluir los aeropuertos de La Gomera y El Hierro
FUENTE: AENA. ELABORACIÓN: Turismo de Tenerife </t>
  </si>
  <si>
    <t>LLEGADA DE PASAJEROS DESDE AEROPUERTOS NACIONALES Y EXTRANJEROS TFN, TFS Y TOTAL TENERIFE 
 (Regular + No regular) (septiembre 2022)</t>
  </si>
  <si>
    <t>TFN</t>
  </si>
  <si>
    <t>TFS</t>
  </si>
  <si>
    <t xml:space="preserve">FUENTE: AENA. ELABORACIÓN: Turismo de Tenerife </t>
  </si>
  <si>
    <t>acum. septiembre 2022</t>
  </si>
  <si>
    <t>acum. septiembre 2021</t>
  </si>
  <si>
    <t>LLEGADA DE PASAJEROS DESDE AEROPUERTOS NACIONALES Y EXTRANJEROS (Regular + No regular)
Canarias e Islas  (acum. septiembre 2022)</t>
  </si>
  <si>
    <t>LLEGADA DE PASAJEROS DESDE AEROPUERTOS NACIONALES Y EXTRANJEROS
(Regular + No regular) Canarias e Islas  (acum. septiembre 2022)</t>
  </si>
  <si>
    <t>LLEGADA DE PASAJEROS DESDE AEROPUERTOS NACIONALES Y EXTRANJEROS TFN, TFS Y TOTAL TENERIFE 
 (Regular + No regular) (acum. septiembre 2022)</t>
  </si>
  <si>
    <t>LLEGADA DE PASAJEROS DESDE AEROPUERTOS NACIONALES Y EXTRANJEROS (Regular + No regular)
Canarias e Islas  (sept 2022)</t>
  </si>
  <si>
    <t>sept 2019</t>
  </si>
  <si>
    <t>sept 2020</t>
  </si>
  <si>
    <t>sept 2021</t>
  </si>
  <si>
    <t>sept 2022</t>
  </si>
  <si>
    <t>var 22/19</t>
  </si>
  <si>
    <t>dif 22/19</t>
  </si>
  <si>
    <t>LLEGADA DE PASAJEROS DESDE AEROPUERTOS NACIONALES Y EXTRANJEROS
(Regular + No regular) Canarias e Islas  (sept 2022)</t>
  </si>
  <si>
    <t>LLEGADA DE PASAJEROS DESDE AEROPUERTOS NACIONALES Y EXTRANJEROS (Regular + No regular)
Canarias e Islas  (acum sept 2022)</t>
  </si>
  <si>
    <t>acum sept 2019</t>
  </si>
  <si>
    <t>acum sept 2020</t>
  </si>
  <si>
    <t>acum sept 2021</t>
  </si>
  <si>
    <t>acum sept 2022</t>
  </si>
  <si>
    <t>LLEGADA DE PASAJEROS DESDE AEROPUERTOS NACIONALES Y EXTRANJEROS
(Regular + No regular) Canarias e Islas  (acum sept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</si>
</sst>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"/>
    <numFmt numFmtId="165" formatCode="0.0%"/>
    <numFmt numFmtId="166" formatCode="#,##0.0"/>
    <numFmt numFmtId="167" formatCode="#,##0.0_)"/>
  </numFmts>
  <fonts count="13" x14ac:knownFonts="1">
    <font>
      <sz val="10"/>
      <name val="Arial"/>
    </font>
    <font>
      <sz val="10"/>
      <name val="Arial"/>
      <family val="2"/>
    </font>
    <font>
      <b/>
      <sz val="14"/>
      <color theme="0" tint="-0.49998474074526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0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1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/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9"/>
      </top>
      <bottom style="thin">
        <color theme="0"/>
      </bottom>
      <diagonal/>
    </border>
    <border>
      <left/>
      <right/>
      <top style="medium">
        <color theme="9"/>
      </top>
      <bottom style="thin">
        <color theme="0"/>
      </bottom>
      <diagonal/>
    </border>
    <border>
      <left/>
      <right style="medium">
        <color theme="0" tint="-0.34998626667073579"/>
      </right>
      <top style="medium">
        <color theme="9"/>
      </top>
      <bottom style="thin">
        <color theme="0"/>
      </bottom>
      <diagonal/>
    </border>
    <border>
      <left style="medium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3" fontId="0" fillId="0" borderId="0">
      <alignment vertical="center"/>
    </xf>
    <xf numFmtId="9" fontId="1" fillId="0" borderId="0" applyFont="0" applyFill="0" applyBorder="0" applyAlignment="0" applyProtection="0"/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6">
    <xf numFmtId="3" fontId="0" fillId="0" borderId="0" xfId="0">
      <alignment vertical="center"/>
    </xf>
    <xf numFmtId="3" fontId="2" fillId="0" borderId="0" xfId="2" applyFont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0" xfId="0" applyNumberFormat="1" applyFont="1" applyFill="1" applyAlignment="1" applyProtection="1">
      <alignment horizontal="center" vertical="center" wrapText="1"/>
      <protection hidden="1"/>
    </xf>
    <xf numFmtId="49" fontId="3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8" xfId="0" applyFont="1" applyFill="1" applyBorder="1" applyAlignment="1" applyProtection="1">
      <alignment horizontal="center" vertical="center" wrapText="1"/>
      <protection hidden="1"/>
    </xf>
    <xf numFmtId="49" fontId="4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0" xfId="0" applyNumberFormat="1" applyFont="1" applyFill="1" applyAlignment="1" applyProtection="1">
      <alignment horizontal="center" vertical="center" wrapText="1"/>
      <protection hidden="1"/>
    </xf>
    <xf numFmtId="49" fontId="3" fillId="3" borderId="9" xfId="0" applyNumberFormat="1" applyFont="1" applyFill="1" applyBorder="1" applyAlignment="1" applyProtection="1">
      <alignment horizontal="center" vertical="center" wrapText="1"/>
      <protection hidden="1"/>
    </xf>
    <xf numFmtId="3" fontId="4" fillId="2" borderId="0" xfId="0" applyFont="1" applyFill="1" applyAlignment="1" applyProtection="1">
      <alignment horizontal="center" vertical="center" wrapText="1"/>
      <protection hidden="1"/>
    </xf>
    <xf numFmtId="3" fontId="3" fillId="2" borderId="0" xfId="0" applyFont="1" applyFill="1" applyAlignment="1" applyProtection="1">
      <alignment horizontal="center" vertical="center" wrapText="1"/>
      <protection hidden="1"/>
    </xf>
    <xf numFmtId="3" fontId="3" fillId="2" borderId="9" xfId="0" applyFont="1" applyFill="1" applyBorder="1" applyAlignment="1" applyProtection="1">
      <alignment horizontal="center" vertical="center" wrapText="1"/>
      <protection hidden="1"/>
    </xf>
    <xf numFmtId="3" fontId="5" fillId="0" borderId="11" xfId="0" applyFont="1" applyBorder="1" applyAlignment="1">
      <alignment horizontal="center" vertical="center"/>
    </xf>
    <xf numFmtId="164" fontId="5" fillId="0" borderId="12" xfId="0" applyNumberFormat="1" applyFont="1" applyBorder="1" applyAlignment="1" applyProtection="1">
      <alignment horizontal="right" vertical="center"/>
      <protection hidden="1"/>
    </xf>
    <xf numFmtId="164" fontId="5" fillId="0" borderId="11" xfId="0" applyNumberFormat="1" applyFont="1" applyBorder="1" applyAlignment="1" applyProtection="1">
      <alignment horizontal="right" vertical="center"/>
      <protection hidden="1"/>
    </xf>
    <xf numFmtId="165" fontId="4" fillId="0" borderId="11" xfId="3" applyNumberFormat="1" applyFont="1" applyBorder="1" applyAlignment="1">
      <alignment horizontal="right" vertical="center" wrapText="1"/>
    </xf>
    <xf numFmtId="165" fontId="5" fillId="0" borderId="11" xfId="3" applyNumberFormat="1" applyFont="1" applyBorder="1" applyAlignment="1">
      <alignment horizontal="right" vertical="center" wrapText="1"/>
    </xf>
    <xf numFmtId="165" fontId="5" fillId="0" borderId="13" xfId="3" applyNumberFormat="1" applyFont="1" applyBorder="1" applyAlignment="1">
      <alignment horizontal="right" vertical="center" wrapText="1"/>
    </xf>
    <xf numFmtId="3" fontId="5" fillId="0" borderId="0" xfId="0" applyFont="1" applyAlignment="1">
      <alignment horizontal="center" vertical="center"/>
    </xf>
    <xf numFmtId="164" fontId="5" fillId="0" borderId="14" xfId="0" applyNumberFormat="1" applyFont="1" applyBorder="1" applyAlignment="1" applyProtection="1">
      <alignment horizontal="right" vertical="center"/>
      <protection hidden="1"/>
    </xf>
    <xf numFmtId="164" fontId="5" fillId="0" borderId="0" xfId="0" applyNumberFormat="1" applyFont="1" applyAlignment="1" applyProtection="1">
      <alignment horizontal="right" vertical="center"/>
      <protection hidden="1"/>
    </xf>
    <xf numFmtId="165" fontId="4" fillId="0" borderId="0" xfId="3" applyNumberFormat="1" applyFont="1" applyAlignment="1">
      <alignment horizontal="right" vertical="center" wrapText="1"/>
    </xf>
    <xf numFmtId="165" fontId="5" fillId="0" borderId="0" xfId="3" applyNumberFormat="1" applyFont="1" applyAlignment="1">
      <alignment horizontal="right" vertical="center" wrapText="1"/>
    </xf>
    <xf numFmtId="165" fontId="5" fillId="0" borderId="9" xfId="3" applyNumberFormat="1" applyFont="1" applyBorder="1" applyAlignment="1">
      <alignment horizontal="right" vertical="center" wrapText="1"/>
    </xf>
    <xf numFmtId="3" fontId="6" fillId="0" borderId="15" xfId="0" applyFont="1" applyBorder="1" applyAlignment="1">
      <alignment vertical="center" wrapText="1"/>
    </xf>
    <xf numFmtId="164" fontId="6" fillId="0" borderId="16" xfId="0" applyNumberFormat="1" applyFont="1" applyBorder="1" applyAlignment="1" applyProtection="1">
      <alignment horizontal="right" vertical="center"/>
      <protection hidden="1"/>
    </xf>
    <xf numFmtId="164" fontId="6" fillId="0" borderId="15" xfId="0" applyNumberFormat="1" applyFont="1" applyBorder="1" applyAlignment="1" applyProtection="1">
      <alignment horizontal="right" vertical="center"/>
      <protection hidden="1"/>
    </xf>
    <xf numFmtId="165" fontId="7" fillId="0" borderId="15" xfId="3" applyNumberFormat="1" applyFont="1" applyBorder="1" applyAlignment="1">
      <alignment horizontal="right" vertical="center" wrapText="1"/>
    </xf>
    <xf numFmtId="165" fontId="6" fillId="0" borderId="15" xfId="3" applyNumberFormat="1" applyFont="1" applyBorder="1" applyAlignment="1">
      <alignment horizontal="right" vertical="center" wrapText="1"/>
    </xf>
    <xf numFmtId="165" fontId="6" fillId="0" borderId="17" xfId="3" applyNumberFormat="1" applyFont="1" applyBorder="1" applyAlignment="1">
      <alignment horizontal="right" vertical="center" wrapText="1"/>
    </xf>
    <xf numFmtId="3" fontId="8" fillId="4" borderId="15" xfId="0" applyFont="1" applyFill="1" applyBorder="1" applyAlignment="1">
      <alignment vertical="center" wrapText="1"/>
    </xf>
    <xf numFmtId="164" fontId="8" fillId="4" borderId="16" xfId="0" applyNumberFormat="1" applyFont="1" applyFill="1" applyBorder="1" applyAlignment="1" applyProtection="1">
      <alignment horizontal="right" vertical="center"/>
      <protection hidden="1"/>
    </xf>
    <xf numFmtId="164" fontId="8" fillId="4" borderId="15" xfId="0" applyNumberFormat="1" applyFont="1" applyFill="1" applyBorder="1" applyAlignment="1" applyProtection="1">
      <alignment horizontal="right" vertical="center"/>
      <protection hidden="1"/>
    </xf>
    <xf numFmtId="165" fontId="9" fillId="4" borderId="15" xfId="3" applyNumberFormat="1" applyFont="1" applyFill="1" applyBorder="1" applyAlignment="1">
      <alignment horizontal="right" vertical="center" wrapText="1"/>
    </xf>
    <xf numFmtId="165" fontId="8" fillId="4" borderId="15" xfId="3" applyNumberFormat="1" applyFont="1" applyFill="1" applyBorder="1" applyAlignment="1">
      <alignment horizontal="right" vertical="center" wrapText="1"/>
    </xf>
    <xf numFmtId="165" fontId="8" fillId="4" borderId="17" xfId="3" applyNumberFormat="1" applyFont="1" applyFill="1" applyBorder="1" applyAlignment="1">
      <alignment horizontal="right" vertical="center" wrapText="1"/>
    </xf>
    <xf numFmtId="3" fontId="5" fillId="0" borderId="0" xfId="0" applyFont="1" applyAlignment="1">
      <alignment vertical="center" wrapText="1"/>
    </xf>
    <xf numFmtId="165" fontId="3" fillId="0" borderId="0" xfId="3" applyNumberFormat="1" applyFont="1" applyAlignment="1">
      <alignment horizontal="right" vertical="center" wrapText="1"/>
    </xf>
    <xf numFmtId="164" fontId="5" fillId="2" borderId="14" xfId="0" applyNumberFormat="1" applyFont="1" applyFill="1" applyBorder="1" applyAlignment="1" applyProtection="1">
      <alignment horizontal="right" vertical="center"/>
      <protection hidden="1"/>
    </xf>
    <xf numFmtId="164" fontId="5" fillId="2" borderId="0" xfId="0" applyNumberFormat="1" applyFont="1" applyFill="1" applyAlignment="1" applyProtection="1">
      <alignment horizontal="right" vertical="center"/>
      <protection hidden="1"/>
    </xf>
    <xf numFmtId="165" fontId="4" fillId="2" borderId="0" xfId="3" applyNumberFormat="1" applyFont="1" applyFill="1" applyAlignment="1">
      <alignment horizontal="right" vertical="center" wrapText="1"/>
    </xf>
    <xf numFmtId="165" fontId="5" fillId="2" borderId="0" xfId="3" applyNumberFormat="1" applyFont="1" applyFill="1" applyAlignment="1">
      <alignment horizontal="right" vertical="center" wrapText="1"/>
    </xf>
    <xf numFmtId="3" fontId="5" fillId="4" borderId="0" xfId="0" applyFont="1" applyFill="1" applyAlignment="1">
      <alignment vertical="center" wrapText="1"/>
    </xf>
    <xf numFmtId="164" fontId="5" fillId="4" borderId="14" xfId="0" applyNumberFormat="1" applyFont="1" applyFill="1" applyBorder="1" applyAlignment="1" applyProtection="1">
      <alignment horizontal="right" vertical="center"/>
      <protection hidden="1"/>
    </xf>
    <xf numFmtId="164" fontId="5" fillId="4" borderId="0" xfId="0" applyNumberFormat="1" applyFont="1" applyFill="1" applyAlignment="1" applyProtection="1">
      <alignment horizontal="right" vertical="center"/>
      <protection hidden="1"/>
    </xf>
    <xf numFmtId="165" fontId="3" fillId="4" borderId="0" xfId="3" applyNumberFormat="1" applyFont="1" applyFill="1" applyAlignment="1">
      <alignment horizontal="right" vertical="center" wrapText="1"/>
    </xf>
    <xf numFmtId="165" fontId="5" fillId="4" borderId="0" xfId="3" applyNumberFormat="1" applyFont="1" applyFill="1" applyAlignment="1">
      <alignment horizontal="right" vertical="center" wrapText="1"/>
    </xf>
    <xf numFmtId="165" fontId="5" fillId="4" borderId="9" xfId="3" applyNumberFormat="1" applyFont="1" applyFill="1" applyBorder="1" applyAlignment="1">
      <alignment horizontal="right" vertical="center" wrapText="1"/>
    </xf>
    <xf numFmtId="165" fontId="4" fillId="4" borderId="0" xfId="3" applyNumberFormat="1" applyFont="1" applyFill="1" applyAlignment="1">
      <alignment horizontal="right" vertical="center" wrapText="1"/>
    </xf>
    <xf numFmtId="3" fontId="0" fillId="0" borderId="0" xfId="0" applyAlignment="1">
      <alignment horizontal="left" vertical="center"/>
    </xf>
    <xf numFmtId="3" fontId="5" fillId="0" borderId="0" xfId="0" applyFont="1" applyAlignment="1">
      <alignment horizontal="right" vertical="center" wrapText="1"/>
    </xf>
    <xf numFmtId="3" fontId="5" fillId="4" borderId="0" xfId="0" applyFont="1" applyFill="1" applyAlignment="1">
      <alignment horizontal="right" vertical="center" wrapText="1"/>
    </xf>
    <xf numFmtId="164" fontId="6" fillId="0" borderId="16" xfId="0" applyNumberFormat="1" applyFont="1" applyBorder="1" applyAlignment="1" applyProtection="1">
      <alignment horizontal="right" vertical="center" wrapText="1"/>
      <protection hidden="1"/>
    </xf>
    <xf numFmtId="164" fontId="6" fillId="0" borderId="15" xfId="0" applyNumberFormat="1" applyFont="1" applyBorder="1" applyAlignment="1" applyProtection="1">
      <alignment horizontal="right" vertical="center" wrapText="1"/>
      <protection hidden="1"/>
    </xf>
    <xf numFmtId="3" fontId="10" fillId="0" borderId="15" xfId="0" applyFont="1" applyBorder="1" applyAlignment="1">
      <alignment vertical="center" wrapText="1"/>
    </xf>
    <xf numFmtId="164" fontId="10" fillId="0" borderId="16" xfId="0" applyNumberFormat="1" applyFont="1" applyBorder="1" applyAlignment="1" applyProtection="1">
      <alignment horizontal="right" vertical="center"/>
      <protection hidden="1"/>
    </xf>
    <xf numFmtId="164" fontId="10" fillId="0" borderId="15" xfId="0" applyNumberFormat="1" applyFont="1" applyBorder="1" applyAlignment="1" applyProtection="1">
      <alignment horizontal="right" vertical="center"/>
      <protection hidden="1"/>
    </xf>
    <xf numFmtId="165" fontId="10" fillId="0" borderId="15" xfId="3" applyNumberFormat="1" applyFont="1" applyBorder="1" applyAlignment="1">
      <alignment horizontal="right" vertical="center" wrapText="1"/>
    </xf>
    <xf numFmtId="165" fontId="10" fillId="0" borderId="17" xfId="3" applyNumberFormat="1" applyFont="1" applyBorder="1" applyAlignment="1">
      <alignment horizontal="right" vertical="center" wrapText="1"/>
    </xf>
    <xf numFmtId="3" fontId="2" fillId="3" borderId="0" xfId="2" applyFont="1" applyFill="1" applyAlignment="1">
      <alignment horizontal="center" vertical="center" wrapText="1"/>
    </xf>
    <xf numFmtId="3" fontId="2" fillId="0" borderId="1" xfId="2" applyFont="1" applyBorder="1" applyAlignment="1">
      <alignment horizontal="left" vertical="center" wrapText="1"/>
    </xf>
    <xf numFmtId="165" fontId="5" fillId="2" borderId="9" xfId="3" applyNumberFormat="1" applyFont="1" applyFill="1" applyBorder="1" applyAlignment="1">
      <alignment horizontal="right" vertical="center" wrapText="1"/>
    </xf>
    <xf numFmtId="165" fontId="11" fillId="0" borderId="15" xfId="3" applyNumberFormat="1" applyFont="1" applyBorder="1" applyAlignment="1">
      <alignment horizontal="right" vertical="center" wrapText="1"/>
    </xf>
    <xf numFmtId="3" fontId="10" fillId="0" borderId="0" xfId="0" applyFont="1" applyAlignment="1">
      <alignment vertical="center" wrapText="1"/>
    </xf>
    <xf numFmtId="164" fontId="10" fillId="0" borderId="0" xfId="0" applyNumberFormat="1" applyFont="1" applyProtection="1">
      <alignment vertical="center"/>
      <protection hidden="1"/>
    </xf>
    <xf numFmtId="165" fontId="10" fillId="0" borderId="0" xfId="3" applyNumberFormat="1" applyFont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3" fontId="12" fillId="0" borderId="0" xfId="0" applyFont="1">
      <alignment vertical="center"/>
    </xf>
    <xf numFmtId="164" fontId="6" fillId="0" borderId="0" xfId="0" applyNumberFormat="1" applyFont="1" applyAlignment="1" applyProtection="1">
      <alignment horizontal="right" vertical="center" wrapText="1"/>
      <protection hidden="1"/>
    </xf>
    <xf numFmtId="165" fontId="12" fillId="0" borderId="0" xfId="1" applyNumberFormat="1" applyFont="1" applyBorder="1" applyAlignment="1">
      <alignment vertical="center"/>
    </xf>
    <xf numFmtId="166" fontId="12" fillId="0" borderId="0" xfId="0" applyNumberFormat="1" applyFont="1">
      <alignment vertical="center"/>
    </xf>
    <xf numFmtId="3" fontId="2" fillId="0" borderId="0" xfId="2" applyFont="1" applyAlignment="1">
      <alignment horizontal="left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49" fontId="3" fillId="2" borderId="14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Alignment="1">
      <alignment horizontal="center" vertical="center" wrapText="1"/>
    </xf>
    <xf numFmtId="49" fontId="3" fillId="3" borderId="14" xfId="2" applyNumberFormat="1" applyFont="1" applyFill="1" applyBorder="1" applyAlignment="1">
      <alignment horizontal="center" vertical="center" wrapText="1"/>
    </xf>
    <xf numFmtId="49" fontId="3" fillId="3" borderId="0" xfId="2" applyNumberFormat="1" applyFont="1" applyFill="1" applyAlignment="1">
      <alignment horizontal="center" vertical="center" wrapText="1"/>
    </xf>
    <xf numFmtId="164" fontId="5" fillId="0" borderId="12" xfId="0" applyNumberFormat="1" applyFont="1" applyBorder="1" applyProtection="1">
      <alignment vertical="center"/>
      <protection hidden="1"/>
    </xf>
    <xf numFmtId="164" fontId="5" fillId="0" borderId="11" xfId="0" applyNumberFormat="1" applyFont="1" applyBorder="1" applyProtection="1">
      <alignment vertical="center"/>
      <protection hidden="1"/>
    </xf>
    <xf numFmtId="164" fontId="5" fillId="0" borderId="14" xfId="0" applyNumberFormat="1" applyFont="1" applyBorder="1" applyProtection="1">
      <alignment vertical="center"/>
      <protection hidden="1"/>
    </xf>
    <xf numFmtId="164" fontId="5" fillId="0" borderId="0" xfId="0" applyNumberFormat="1" applyFont="1" applyProtection="1">
      <alignment vertical="center"/>
      <protection hidden="1"/>
    </xf>
    <xf numFmtId="164" fontId="6" fillId="0" borderId="16" xfId="0" applyNumberFormat="1" applyFont="1" applyBorder="1" applyProtection="1">
      <alignment vertical="center"/>
      <protection hidden="1"/>
    </xf>
    <xf numFmtId="164" fontId="6" fillId="0" borderId="15" xfId="0" applyNumberFormat="1" applyFont="1" applyBorder="1" applyProtection="1">
      <alignment vertical="center"/>
      <protection hidden="1"/>
    </xf>
    <xf numFmtId="164" fontId="8" fillId="4" borderId="16" xfId="0" applyNumberFormat="1" applyFont="1" applyFill="1" applyBorder="1" applyProtection="1">
      <alignment vertical="center"/>
      <protection hidden="1"/>
    </xf>
    <xf numFmtId="164" fontId="8" fillId="4" borderId="15" xfId="0" applyNumberFormat="1" applyFont="1" applyFill="1" applyBorder="1" applyProtection="1">
      <alignment vertical="center"/>
      <protection hidden="1"/>
    </xf>
    <xf numFmtId="164" fontId="6" fillId="0" borderId="16" xfId="0" applyNumberFormat="1" applyFont="1" applyBorder="1" applyAlignment="1" applyProtection="1">
      <alignment vertical="center" wrapText="1"/>
      <protection hidden="1"/>
    </xf>
    <xf numFmtId="164" fontId="6" fillId="0" borderId="15" xfId="0" applyNumberFormat="1" applyFont="1" applyBorder="1" applyAlignment="1" applyProtection="1">
      <alignment vertical="center" wrapText="1"/>
      <protection hidden="1"/>
    </xf>
    <xf numFmtId="164" fontId="10" fillId="0" borderId="16" xfId="0" applyNumberFormat="1" applyFont="1" applyBorder="1" applyProtection="1">
      <alignment vertical="center"/>
      <protection hidden="1"/>
    </xf>
    <xf numFmtId="164" fontId="10" fillId="0" borderId="15" xfId="0" applyNumberFormat="1" applyFont="1" applyBorder="1" applyProtection="1">
      <alignment vertical="center"/>
      <protection hidden="1"/>
    </xf>
    <xf numFmtId="0" fontId="5" fillId="2" borderId="11" xfId="4" applyFont="1" applyFill="1" applyBorder="1" applyAlignment="1">
      <alignment horizontal="left" vertical="center" wrapText="1"/>
    </xf>
    <xf numFmtId="165" fontId="0" fillId="0" borderId="0" xfId="1" applyNumberFormat="1" applyFont="1" applyAlignment="1">
      <alignment vertical="center"/>
    </xf>
    <xf numFmtId="166" fontId="0" fillId="0" borderId="0" xfId="0" applyNumberFormat="1">
      <alignment vertical="center"/>
    </xf>
    <xf numFmtId="3" fontId="3" fillId="5" borderId="22" xfId="0" applyFont="1" applyFill="1" applyBorder="1" applyAlignment="1" applyProtection="1">
      <alignment horizontal="center" vertical="center" wrapText="1"/>
      <protection hidden="1"/>
    </xf>
    <xf numFmtId="3" fontId="3" fillId="5" borderId="23" xfId="0" applyFont="1" applyFill="1" applyBorder="1" applyAlignment="1" applyProtection="1">
      <alignment horizontal="center" vertical="center" wrapText="1"/>
      <protection hidden="1"/>
    </xf>
    <xf numFmtId="3" fontId="3" fillId="2" borderId="23" xfId="0" applyFont="1" applyFill="1" applyBorder="1" applyAlignment="1" applyProtection="1">
      <alignment horizontal="center" vertical="center" wrapText="1"/>
      <protection hidden="1"/>
    </xf>
    <xf numFmtId="165" fontId="4" fillId="0" borderId="0" xfId="3" applyNumberFormat="1" applyFont="1" applyBorder="1" applyAlignment="1">
      <alignment horizontal="right" vertical="center" wrapText="1"/>
    </xf>
    <xf numFmtId="165" fontId="5" fillId="0" borderId="0" xfId="3" applyNumberFormat="1" applyFont="1" applyBorder="1" applyAlignment="1">
      <alignment horizontal="right" vertical="center" wrapText="1"/>
    </xf>
    <xf numFmtId="165" fontId="3" fillId="0" borderId="0" xfId="3" applyNumberFormat="1" applyFont="1" applyBorder="1" applyAlignment="1">
      <alignment horizontal="right" vertical="center" wrapText="1"/>
    </xf>
    <xf numFmtId="165" fontId="3" fillId="4" borderId="0" xfId="3" applyNumberFormat="1" applyFont="1" applyFill="1" applyBorder="1" applyAlignment="1">
      <alignment horizontal="right" vertical="center" wrapText="1"/>
    </xf>
    <xf numFmtId="165" fontId="5" fillId="4" borderId="0" xfId="3" applyNumberFormat="1" applyFont="1" applyFill="1" applyBorder="1" applyAlignment="1">
      <alignment horizontal="right" vertical="center" wrapText="1"/>
    </xf>
    <xf numFmtId="165" fontId="2" fillId="0" borderId="1" xfId="5" applyNumberFormat="1" applyFont="1" applyBorder="1" applyAlignment="1">
      <alignment horizontal="left" vertical="center" wrapText="1"/>
    </xf>
    <xf numFmtId="9" fontId="0" fillId="0" borderId="0" xfId="5" applyFont="1" applyAlignment="1">
      <alignment vertical="center"/>
    </xf>
    <xf numFmtId="3" fontId="5" fillId="0" borderId="24" xfId="0" applyFont="1" applyBorder="1" applyAlignment="1">
      <alignment vertical="center" wrapText="1"/>
    </xf>
    <xf numFmtId="164" fontId="5" fillId="2" borderId="25" xfId="0" applyNumberFormat="1" applyFont="1" applyFill="1" applyBorder="1" applyAlignment="1" applyProtection="1">
      <alignment horizontal="right" vertical="center"/>
      <protection hidden="1"/>
    </xf>
    <xf numFmtId="164" fontId="5" fillId="0" borderId="25" xfId="0" applyNumberFormat="1" applyFont="1" applyBorder="1" applyAlignment="1" applyProtection="1">
      <alignment horizontal="right" vertical="center"/>
      <protection hidden="1"/>
    </xf>
    <xf numFmtId="165" fontId="3" fillId="0" borderId="25" xfId="3" applyNumberFormat="1" applyFont="1" applyBorder="1" applyAlignment="1">
      <alignment horizontal="right" vertical="center" wrapText="1"/>
    </xf>
    <xf numFmtId="165" fontId="5" fillId="0" borderId="25" xfId="3" applyNumberFormat="1" applyFont="1" applyBorder="1" applyAlignment="1">
      <alignment horizontal="right" vertical="center" wrapText="1"/>
    </xf>
    <xf numFmtId="3" fontId="5" fillId="4" borderId="24" xfId="0" applyFont="1" applyFill="1" applyBorder="1" applyAlignment="1">
      <alignment vertical="center" wrapText="1"/>
    </xf>
    <xf numFmtId="164" fontId="5" fillId="4" borderId="25" xfId="0" applyNumberFormat="1" applyFont="1" applyFill="1" applyBorder="1" applyAlignment="1" applyProtection="1">
      <alignment horizontal="right" vertical="center"/>
      <protection hidden="1"/>
    </xf>
    <xf numFmtId="165" fontId="3" fillId="4" borderId="25" xfId="3" applyNumberFormat="1" applyFont="1" applyFill="1" applyBorder="1" applyAlignment="1">
      <alignment horizontal="right" vertical="center" wrapText="1"/>
    </xf>
    <xf numFmtId="165" fontId="5" fillId="4" borderId="25" xfId="3" applyNumberFormat="1" applyFont="1" applyFill="1" applyBorder="1" applyAlignment="1">
      <alignment horizontal="right" vertical="center" wrapText="1"/>
    </xf>
    <xf numFmtId="3" fontId="5" fillId="0" borderId="24" xfId="0" applyFont="1" applyBorder="1" applyAlignment="1">
      <alignment horizontal="right" vertical="center" wrapText="1"/>
    </xf>
    <xf numFmtId="3" fontId="5" fillId="4" borderId="24" xfId="0" applyFont="1" applyFill="1" applyBorder="1" applyAlignment="1">
      <alignment horizontal="right" vertical="center" wrapText="1"/>
    </xf>
    <xf numFmtId="165" fontId="12" fillId="0" borderId="0" xfId="5" applyNumberFormat="1" applyFont="1" applyAlignment="1">
      <alignment vertical="center"/>
    </xf>
    <xf numFmtId="167" fontId="6" fillId="0" borderId="0" xfId="0" applyNumberFormat="1" applyFont="1" applyAlignment="1" applyProtection="1">
      <alignment horizontal="right" vertical="center" wrapText="1"/>
      <protection hidden="1"/>
    </xf>
    <xf numFmtId="165" fontId="12" fillId="0" borderId="0" xfId="5" applyNumberFormat="1" applyFont="1" applyBorder="1" applyAlignment="1">
      <alignment vertical="center"/>
    </xf>
    <xf numFmtId="0" fontId="5" fillId="2" borderId="11" xfId="4" applyFont="1" applyFill="1" applyBorder="1" applyAlignment="1">
      <alignment horizontal="left" vertical="center" wrapText="1"/>
    </xf>
    <xf numFmtId="3" fontId="2" fillId="0" borderId="1" xfId="2" applyFont="1" applyBorder="1" applyAlignment="1">
      <alignment horizontal="left" vertical="center" wrapText="1"/>
    </xf>
    <xf numFmtId="1" fontId="3" fillId="2" borderId="2" xfId="2" applyNumberFormat="1" applyFont="1" applyFill="1" applyBorder="1" applyAlignment="1">
      <alignment horizontal="left" vertical="center" wrapText="1"/>
    </xf>
    <xf numFmtId="1" fontId="3" fillId="2" borderId="7" xfId="2" applyNumberFormat="1" applyFont="1" applyFill="1" applyBorder="1" applyAlignment="1">
      <alignment horizontal="left" vertical="center" wrapText="1"/>
    </xf>
    <xf numFmtId="1" fontId="3" fillId="2" borderId="5" xfId="2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49" fontId="3" fillId="3" borderId="6" xfId="2" applyNumberFormat="1" applyFont="1" applyFill="1" applyBorder="1" applyAlignment="1">
      <alignment horizontal="center" vertical="center" wrapText="1"/>
    </xf>
    <xf numFmtId="49" fontId="3" fillId="3" borderId="18" xfId="2" applyNumberFormat="1" applyFont="1" applyFill="1" applyBorder="1" applyAlignment="1">
      <alignment horizontal="center" vertical="center" wrapText="1"/>
    </xf>
    <xf numFmtId="1" fontId="3" fillId="2" borderId="4" xfId="2" applyNumberFormat="1" applyFont="1" applyFill="1" applyBorder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1" fontId="3" fillId="3" borderId="4" xfId="2" applyNumberFormat="1" applyFont="1" applyFill="1" applyBorder="1" applyAlignment="1">
      <alignment horizontal="center" vertical="center" wrapText="1"/>
    </xf>
    <xf numFmtId="1" fontId="3" fillId="2" borderId="6" xfId="2" applyNumberFormat="1" applyFont="1" applyFill="1" applyBorder="1" applyAlignment="1">
      <alignment horizontal="left" vertical="center" wrapText="1"/>
    </xf>
    <xf numFmtId="1" fontId="3" fillId="2" borderId="10" xfId="2" applyNumberFormat="1" applyFont="1" applyFill="1" applyBorder="1" applyAlignment="1">
      <alignment horizontal="left" vertical="center" wrapText="1"/>
    </xf>
    <xf numFmtId="1" fontId="3" fillId="2" borderId="2" xfId="2" applyNumberFormat="1" applyFont="1" applyFill="1" applyBorder="1" applyAlignment="1">
      <alignment horizontal="center" vertical="center" wrapText="1"/>
    </xf>
    <xf numFmtId="1" fontId="3" fillId="2" borderId="7" xfId="2" applyNumberFormat="1" applyFont="1" applyFill="1" applyBorder="1" applyAlignment="1">
      <alignment horizontal="center" vertical="center" wrapText="1"/>
    </xf>
    <xf numFmtId="1" fontId="3" fillId="2" borderId="19" xfId="2" applyNumberFormat="1" applyFont="1" applyFill="1" applyBorder="1" applyAlignment="1">
      <alignment horizontal="center" vertical="center" wrapText="1"/>
    </xf>
    <xf numFmtId="1" fontId="3" fillId="2" borderId="20" xfId="2" applyNumberFormat="1" applyFont="1" applyFill="1" applyBorder="1" applyAlignment="1">
      <alignment horizontal="center" vertical="center" wrapText="1"/>
    </xf>
    <xf numFmtId="1" fontId="3" fillId="2" borderId="21" xfId="2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_CANARIAS E ISLAS 2004" xfId="4" xr:uid="{4A6E2368-4BB3-4CD5-BB58-2465EABE24F4}"/>
    <cellStyle name="Normal_Datos para el Boletín resumen 2004" xfId="2" xr:uid="{7FDE4262-AF5F-4B31-BB5E-7772556824A7}"/>
    <cellStyle name="Porcentaje" xfId="1" builtinId="5"/>
    <cellStyle name="Porcentaje 3" xfId="5" xr:uid="{4FE2751C-DD34-4BCD-87CE-E509C1592175}"/>
    <cellStyle name="Porcentual_Series anuales Estadísticas de Turismo" xfId="3" xr:uid="{A8746B74-4317-412C-BF3B-4694679C85F9}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246530</xdr:colOff>
      <xdr:row>1</xdr:row>
      <xdr:rowOff>22411</xdr:rowOff>
    </xdr:from>
    <xdr:to>
      <xdr:col>20</xdr:col>
      <xdr:colOff>1496183</xdr:colOff>
      <xdr:row>2</xdr:row>
      <xdr:rowOff>368613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C2A073-CB7C-4BE7-926D-8FF6A42E3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72680" y="212911"/>
          <a:ext cx="1964028" cy="536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262405</xdr:colOff>
      <xdr:row>0</xdr:row>
      <xdr:rowOff>0</xdr:rowOff>
    </xdr:from>
    <xdr:to>
      <xdr:col>20</xdr:col>
      <xdr:colOff>1512059</xdr:colOff>
      <xdr:row>2</xdr:row>
      <xdr:rowOff>9092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4A471F-80DC-45E7-841E-C8C1EF2CC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230" y="774886"/>
          <a:ext cx="1964029" cy="5335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246530</xdr:colOff>
      <xdr:row>0</xdr:row>
      <xdr:rowOff>0</xdr:rowOff>
    </xdr:from>
    <xdr:ext cx="1966830" cy="536702"/>
    <xdr:pic>
      <xdr:nvPicPr>
        <xdr:cNvPr id="2" name="Imagen 1">
          <a:extLst>
            <a:ext uri="{FF2B5EF4-FFF2-40B4-BE49-F238E27FC236}">
              <a16:creationId xmlns:a16="http://schemas.microsoft.com/office/drawing/2014/main" id="{646812F5-CA92-45BC-8A63-2DD82A7D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0630" y="0"/>
          <a:ext cx="1966830" cy="53670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246530</xdr:colOff>
      <xdr:row>0</xdr:row>
      <xdr:rowOff>0</xdr:rowOff>
    </xdr:from>
    <xdr:ext cx="1966830" cy="536702"/>
    <xdr:pic>
      <xdr:nvPicPr>
        <xdr:cNvPr id="2" name="Imagen 1">
          <a:extLst>
            <a:ext uri="{FF2B5EF4-FFF2-40B4-BE49-F238E27FC236}">
              <a16:creationId xmlns:a16="http://schemas.microsoft.com/office/drawing/2014/main" id="{41165D13-EB21-4404-896C-6D2BF7460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88330" y="0"/>
          <a:ext cx="1966830" cy="5367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NVESTIGACION/Documentos%20compartidos/General/Transporte%20a&#233;reo/ESTADISTICAS%20ELABORADAS/2022/Plantilla%20Pasajeros%20Canarias%20e%20islas%20por%20mercad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paciones"/>
      <sheetName val="dinamica graficos mes"/>
      <sheetName val="dinamica graficos acumulado"/>
      <sheetName val="Tabla dinamica islas ext"/>
      <sheetName val="ACTUALIZACIONES"/>
      <sheetName val="Hoja4"/>
      <sheetName val="Tabla pasajeros mes"/>
      <sheetName val="tabla pasajero  con 2019"/>
      <sheetName val="Tabla dinamica islas ext invier"/>
      <sheetName val="Tabla pasajeros inv"/>
      <sheetName val="Gráfica"/>
      <sheetName val="Gráfica (inv)"/>
      <sheetName val="Tabla pasajeros inv 1819"/>
      <sheetName val="septiembre 22"/>
      <sheetName val="acum sept 22"/>
      <sheetName val="sept 19-22"/>
      <sheetName val="acum sept 2019-2022"/>
      <sheetName val="agosto22"/>
      <sheetName val="acumulado agosto22"/>
      <sheetName val="evo acum agosto19-22"/>
      <sheetName val="evo agosto 19-22"/>
      <sheetName val="junio 2022"/>
      <sheetName val="Tabla pasajeros junio con 2019"/>
      <sheetName val="I semestre 2022"/>
      <sheetName val="Tabla pasajeros I semestre 2019"/>
      <sheetName val="mayo2022"/>
      <sheetName val="acum mayo 2022"/>
      <sheetName val="año 2019"/>
      <sheetName val="verano 2019"/>
      <sheetName val="dic y año 20"/>
      <sheetName val="año 2020"/>
      <sheetName val="enero 2022"/>
      <sheetName val="marzo 2022"/>
      <sheetName val="I trimestre 2022"/>
    </sheetNames>
    <sheetDataSet>
      <sheetData sheetId="0"/>
      <sheetData sheetId="1"/>
      <sheetData sheetId="2"/>
      <sheetData sheetId="3"/>
      <sheetData sheetId="4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69E9-63D3-4E21-99BB-685949297C1D}">
  <sheetPr>
    <pageSetUpPr fitToPage="1"/>
  </sheetPr>
  <dimension ref="A1:U138"/>
  <sheetViews>
    <sheetView showGridLines="0" topLeftCell="B64" zoomScale="85" zoomScaleNormal="85" workbookViewId="0">
      <selection activeCell="E88" sqref="E88"/>
    </sheetView>
  </sheetViews>
  <sheetFormatPr baseColWidth="10" defaultColWidth="11.42578125" defaultRowHeight="12.75" x14ac:dyDescent="0.2"/>
  <cols>
    <col min="1" max="1" width="15.7109375" customWidth="1"/>
    <col min="2" max="2" width="26.28515625" customWidth="1"/>
    <col min="3" max="3" width="18.5703125" bestFit="1" customWidth="1"/>
    <col min="4" max="4" width="16.28515625" bestFit="1" customWidth="1"/>
    <col min="5" max="5" width="10.7109375" customWidth="1"/>
    <col min="6" max="6" width="14.42578125" bestFit="1" customWidth="1"/>
    <col min="7" max="7" width="12.28515625" bestFit="1" customWidth="1"/>
    <col min="8" max="8" width="14.42578125" bestFit="1" customWidth="1"/>
    <col min="9" max="9" width="12.28515625" bestFit="1" customWidth="1"/>
    <col min="10" max="12" width="14.42578125" bestFit="1" customWidth="1"/>
    <col min="13" max="13" width="10.7109375" customWidth="1"/>
    <col min="14" max="15" width="14.42578125" bestFit="1" customWidth="1"/>
    <col min="16" max="16" width="16" bestFit="1" customWidth="1"/>
    <col min="17" max="17" width="13.7109375" customWidth="1"/>
    <col min="18" max="18" width="15.28515625" customWidth="1"/>
    <col min="19" max="19" width="12" customWidth="1"/>
    <col min="20" max="20" width="10.7109375" customWidth="1"/>
    <col min="21" max="21" width="23.5703125" customWidth="1"/>
  </cols>
  <sheetData>
    <row r="1" spans="1:21" ht="15" customHeight="1" x14ac:dyDescent="0.2"/>
    <row r="2" spans="1:21" ht="15" customHeight="1" x14ac:dyDescent="0.2"/>
    <row r="3" spans="1:21" ht="36" customHeight="1" thickBot="1" x14ac:dyDescent="0.25">
      <c r="B3" s="118" t="s">
        <v>0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</row>
    <row r="4" spans="1:21" ht="5.2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2.75" customHeight="1" x14ac:dyDescent="0.2">
      <c r="B5" s="131" t="s">
        <v>1</v>
      </c>
      <c r="C5" s="122" t="s">
        <v>2</v>
      </c>
      <c r="D5" s="122"/>
      <c r="E5" s="122"/>
      <c r="F5" s="122"/>
      <c r="G5" s="122"/>
      <c r="H5" s="125"/>
      <c r="I5" s="126" t="s">
        <v>3</v>
      </c>
      <c r="J5" s="127"/>
      <c r="K5" s="127"/>
      <c r="L5" s="127"/>
      <c r="M5" s="127"/>
      <c r="N5" s="128"/>
      <c r="O5" s="121" t="s">
        <v>4</v>
      </c>
      <c r="P5" s="122"/>
      <c r="Q5" s="122"/>
      <c r="R5" s="122"/>
      <c r="S5" s="122"/>
      <c r="T5" s="125"/>
      <c r="U5" s="129" t="s">
        <v>1</v>
      </c>
    </row>
    <row r="6" spans="1:21" ht="35.25" customHeight="1" x14ac:dyDescent="0.2">
      <c r="B6" s="132"/>
      <c r="C6" s="2" t="s">
        <v>5</v>
      </c>
      <c r="D6" s="2" t="s">
        <v>6</v>
      </c>
      <c r="E6" s="3" t="s">
        <v>7</v>
      </c>
      <c r="F6" s="3" t="s">
        <v>8</v>
      </c>
      <c r="G6" s="4" t="s">
        <v>9</v>
      </c>
      <c r="H6" s="5" t="s">
        <v>10</v>
      </c>
      <c r="I6" s="6" t="s">
        <v>5</v>
      </c>
      <c r="J6" s="6" t="s">
        <v>6</v>
      </c>
      <c r="K6" s="7" t="s">
        <v>7</v>
      </c>
      <c r="L6" s="7" t="s">
        <v>8</v>
      </c>
      <c r="M6" s="8" t="s">
        <v>9</v>
      </c>
      <c r="N6" s="9" t="s">
        <v>10</v>
      </c>
      <c r="O6" s="6" t="s">
        <v>5</v>
      </c>
      <c r="P6" s="6" t="s">
        <v>6</v>
      </c>
      <c r="Q6" s="10" t="s">
        <v>7</v>
      </c>
      <c r="R6" s="10" t="s">
        <v>8</v>
      </c>
      <c r="S6" s="11" t="s">
        <v>9</v>
      </c>
      <c r="T6" s="12" t="s">
        <v>10</v>
      </c>
      <c r="U6" s="130"/>
    </row>
    <row r="7" spans="1:21" ht="15" customHeight="1" x14ac:dyDescent="0.2">
      <c r="B7" s="13" t="s">
        <v>11</v>
      </c>
      <c r="C7" s="14">
        <v>96358</v>
      </c>
      <c r="D7" s="15">
        <v>109346</v>
      </c>
      <c r="E7" s="16">
        <v>0.13478901596131099</v>
      </c>
      <c r="F7" s="15">
        <v>12988</v>
      </c>
      <c r="G7" s="17">
        <v>0.23053504640385905</v>
      </c>
      <c r="H7" s="18">
        <v>0.31589195435504841</v>
      </c>
      <c r="I7" s="14">
        <v>36037</v>
      </c>
      <c r="J7" s="15">
        <v>40174</v>
      </c>
      <c r="K7" s="16">
        <v>0.11479867913533304</v>
      </c>
      <c r="L7" s="15">
        <v>4137</v>
      </c>
      <c r="M7" s="17">
        <v>0.17049394609413793</v>
      </c>
      <c r="N7" s="18">
        <v>0.11605951177235303</v>
      </c>
      <c r="O7" s="14">
        <v>43927</v>
      </c>
      <c r="P7" s="15">
        <v>50941</v>
      </c>
      <c r="Q7" s="16">
        <v>0.15967400459853853</v>
      </c>
      <c r="R7" s="15">
        <v>7014</v>
      </c>
      <c r="S7" s="17">
        <v>0.16658001013717891</v>
      </c>
      <c r="T7" s="18">
        <v>0.14716452405026723</v>
      </c>
      <c r="U7" s="13" t="s">
        <v>11</v>
      </c>
    </row>
    <row r="8" spans="1:21" ht="15" customHeight="1" x14ac:dyDescent="0.2">
      <c r="B8" s="19" t="s">
        <v>12</v>
      </c>
      <c r="C8" s="20">
        <v>113830</v>
      </c>
      <c r="D8" s="21">
        <v>143017</v>
      </c>
      <c r="E8" s="22">
        <v>0.25640867960994473</v>
      </c>
      <c r="F8" s="21">
        <v>29187</v>
      </c>
      <c r="G8" s="23">
        <v>0.301523885021315</v>
      </c>
      <c r="H8" s="24">
        <v>0.34371485152322084</v>
      </c>
      <c r="I8" s="20">
        <v>32240</v>
      </c>
      <c r="J8" s="21">
        <v>36166</v>
      </c>
      <c r="K8" s="22">
        <v>0.12177419354838714</v>
      </c>
      <c r="L8" s="21">
        <v>3926</v>
      </c>
      <c r="M8" s="23">
        <v>0.15348444402948652</v>
      </c>
      <c r="N8" s="24">
        <v>8.6918277688588105E-2</v>
      </c>
      <c r="O8" s="20">
        <v>57000</v>
      </c>
      <c r="P8" s="21">
        <v>63004</v>
      </c>
      <c r="Q8" s="22">
        <v>0.10533333333333328</v>
      </c>
      <c r="R8" s="21">
        <v>6004</v>
      </c>
      <c r="S8" s="23">
        <v>0.20602671637154396</v>
      </c>
      <c r="T8" s="24">
        <v>0.1514184363073551</v>
      </c>
      <c r="U8" s="19" t="s">
        <v>12</v>
      </c>
    </row>
    <row r="9" spans="1:21" ht="26.25" customHeight="1" x14ac:dyDescent="0.2">
      <c r="B9" s="25" t="s">
        <v>13</v>
      </c>
      <c r="C9" s="26">
        <v>210188</v>
      </c>
      <c r="D9" s="27">
        <v>252363</v>
      </c>
      <c r="E9" s="28">
        <v>0.20065370049669817</v>
      </c>
      <c r="F9" s="27">
        <v>42175</v>
      </c>
      <c r="G9" s="29">
        <v>0.53205893142517402</v>
      </c>
      <c r="H9" s="30">
        <v>0.3310798932622448</v>
      </c>
      <c r="I9" s="26">
        <v>68277</v>
      </c>
      <c r="J9" s="27">
        <v>76340</v>
      </c>
      <c r="K9" s="28">
        <v>0.1180924762365072</v>
      </c>
      <c r="L9" s="27">
        <v>8063</v>
      </c>
      <c r="M9" s="29">
        <v>0.32397839012362445</v>
      </c>
      <c r="N9" s="30">
        <v>0.10015192025629656</v>
      </c>
      <c r="O9" s="26">
        <v>100927</v>
      </c>
      <c r="P9" s="27">
        <v>113945</v>
      </c>
      <c r="Q9" s="28">
        <v>0.12898431539627642</v>
      </c>
      <c r="R9" s="27">
        <v>13018</v>
      </c>
      <c r="S9" s="29">
        <v>0.3726067265087229</v>
      </c>
      <c r="T9" s="30">
        <v>0.14948664597332606</v>
      </c>
      <c r="U9" s="25" t="s">
        <v>13</v>
      </c>
    </row>
    <row r="10" spans="1:21" ht="30" customHeight="1" x14ac:dyDescent="0.2">
      <c r="B10" s="31" t="s">
        <v>14</v>
      </c>
      <c r="C10" s="32">
        <v>267113</v>
      </c>
      <c r="D10" s="33">
        <v>364968</v>
      </c>
      <c r="E10" s="34">
        <v>0.36634308326438614</v>
      </c>
      <c r="F10" s="33">
        <v>97855</v>
      </c>
      <c r="G10" s="35">
        <v>0.76946495359614098</v>
      </c>
      <c r="H10" s="36">
        <v>0.26696549918147783</v>
      </c>
      <c r="I10" s="32">
        <v>141679</v>
      </c>
      <c r="J10" s="33">
        <v>195459</v>
      </c>
      <c r="K10" s="34">
        <v>0.37959048271091689</v>
      </c>
      <c r="L10" s="33">
        <v>53780</v>
      </c>
      <c r="M10" s="35">
        <v>0.82950605390586207</v>
      </c>
      <c r="N10" s="36">
        <v>0.1429736566069148</v>
      </c>
      <c r="O10" s="32">
        <v>163236</v>
      </c>
      <c r="P10" s="33">
        <v>254864</v>
      </c>
      <c r="Q10" s="34">
        <v>0.56132225734519348</v>
      </c>
      <c r="R10" s="33">
        <v>91628</v>
      </c>
      <c r="S10" s="35">
        <v>0.83341998986282106</v>
      </c>
      <c r="T10" s="36">
        <v>0.18642701547365295</v>
      </c>
      <c r="U10" s="31" t="s">
        <v>14</v>
      </c>
    </row>
    <row r="11" spans="1:21" ht="15" customHeight="1" x14ac:dyDescent="0.2">
      <c r="B11" s="37" t="s">
        <v>15</v>
      </c>
      <c r="C11" s="20">
        <v>21622</v>
      </c>
      <c r="D11" s="21">
        <v>22355</v>
      </c>
      <c r="E11" s="38">
        <v>3.3900656738507173E-2</v>
      </c>
      <c r="F11" s="15">
        <v>733</v>
      </c>
      <c r="G11" s="17">
        <v>4.7131225306442565E-2</v>
      </c>
      <c r="H11" s="24">
        <v>0.44306808046774354</v>
      </c>
      <c r="I11" s="39">
        <v>4173</v>
      </c>
      <c r="J11" s="40">
        <v>4796</v>
      </c>
      <c r="K11" s="41">
        <v>0.14929307452671936</v>
      </c>
      <c r="L11" s="40">
        <v>623</v>
      </c>
      <c r="M11" s="42">
        <v>2.0353685604308395E-2</v>
      </c>
      <c r="N11" s="42">
        <v>9.5054999504508964E-2</v>
      </c>
      <c r="O11" s="20">
        <v>5105</v>
      </c>
      <c r="P11" s="21">
        <v>5942</v>
      </c>
      <c r="Q11" s="38">
        <v>0.16395690499510285</v>
      </c>
      <c r="R11" s="15">
        <v>837</v>
      </c>
      <c r="S11" s="17">
        <v>1.9430682951554094E-2</v>
      </c>
      <c r="T11" s="24">
        <v>0.11776830839361807</v>
      </c>
      <c r="U11" s="37" t="s">
        <v>15</v>
      </c>
    </row>
    <row r="12" spans="1:21" ht="15" customHeight="1" x14ac:dyDescent="0.2">
      <c r="B12" s="43" t="s">
        <v>16</v>
      </c>
      <c r="C12" s="44">
        <v>7814</v>
      </c>
      <c r="D12" s="45">
        <v>7050</v>
      </c>
      <c r="E12" s="46">
        <v>-9.7773227540312257E-2</v>
      </c>
      <c r="F12" s="45">
        <v>-764</v>
      </c>
      <c r="G12" s="47">
        <v>1.4863571389417136E-2</v>
      </c>
      <c r="H12" s="48">
        <v>0.2437759336099585</v>
      </c>
      <c r="I12" s="44">
        <v>1380</v>
      </c>
      <c r="J12" s="45">
        <v>631</v>
      </c>
      <c r="K12" s="49">
        <v>-0.54275362318840581</v>
      </c>
      <c r="L12" s="45">
        <v>-749</v>
      </c>
      <c r="M12" s="47">
        <v>2.6778931643700161E-3</v>
      </c>
      <c r="N12" s="47">
        <v>2.1818810511756569E-2</v>
      </c>
      <c r="O12" s="44">
        <v>3017</v>
      </c>
      <c r="P12" s="45">
        <v>2762</v>
      </c>
      <c r="Q12" s="46">
        <v>-8.4521047398077531E-2</v>
      </c>
      <c r="R12" s="45">
        <v>-255</v>
      </c>
      <c r="S12" s="47">
        <v>9.03189941302464E-3</v>
      </c>
      <c r="T12" s="48">
        <v>9.5504840940525582E-2</v>
      </c>
      <c r="U12" s="43" t="s">
        <v>16</v>
      </c>
    </row>
    <row r="13" spans="1:21" ht="15" customHeight="1" x14ac:dyDescent="0.2">
      <c r="B13" s="37" t="s">
        <v>17</v>
      </c>
      <c r="C13" s="20">
        <v>44922</v>
      </c>
      <c r="D13" s="21">
        <v>49704</v>
      </c>
      <c r="E13" s="38">
        <v>0.10645118204888471</v>
      </c>
      <c r="F13" s="21">
        <v>4782</v>
      </c>
      <c r="G13" s="23">
        <v>0.10479134075738857</v>
      </c>
      <c r="H13" s="24">
        <v>0.30577104082976014</v>
      </c>
      <c r="I13" s="39">
        <v>50030</v>
      </c>
      <c r="J13" s="40">
        <v>56286</v>
      </c>
      <c r="K13" s="41">
        <v>0.12504497301619022</v>
      </c>
      <c r="L13" s="40">
        <v>6256</v>
      </c>
      <c r="M13" s="42">
        <v>0.23887146537199799</v>
      </c>
      <c r="N13" s="42">
        <v>0.34626244978560838</v>
      </c>
      <c r="O13" s="20">
        <v>13126</v>
      </c>
      <c r="P13" s="21">
        <v>14499</v>
      </c>
      <c r="Q13" s="38">
        <v>0.10460155416730155</v>
      </c>
      <c r="R13" s="21">
        <v>1373</v>
      </c>
      <c r="S13" s="23">
        <v>4.741256683180458E-2</v>
      </c>
      <c r="T13" s="24">
        <v>8.919552392142871E-2</v>
      </c>
      <c r="U13" s="37" t="s">
        <v>17</v>
      </c>
    </row>
    <row r="14" spans="1:21" ht="15" customHeight="1" x14ac:dyDescent="0.2">
      <c r="B14" s="43" t="s">
        <v>18</v>
      </c>
      <c r="C14" s="44">
        <v>5836</v>
      </c>
      <c r="D14" s="45">
        <v>6625</v>
      </c>
      <c r="E14" s="46">
        <v>0.13519533927347505</v>
      </c>
      <c r="F14" s="45">
        <v>789</v>
      </c>
      <c r="G14" s="47">
        <v>1.3967540490055112E-2</v>
      </c>
      <c r="H14" s="48">
        <v>0.1737750498373728</v>
      </c>
      <c r="I14" s="44">
        <v>3916</v>
      </c>
      <c r="J14" s="45">
        <v>6099</v>
      </c>
      <c r="K14" s="49">
        <v>0.55745658835546474</v>
      </c>
      <c r="L14" s="45">
        <v>2183</v>
      </c>
      <c r="M14" s="47">
        <v>2.588347133041637E-2</v>
      </c>
      <c r="N14" s="47">
        <v>0.15997796663519043</v>
      </c>
      <c r="O14" s="44">
        <v>6480</v>
      </c>
      <c r="P14" s="45">
        <v>10174</v>
      </c>
      <c r="Q14" s="46">
        <v>0.57006172839506175</v>
      </c>
      <c r="R14" s="45">
        <v>3694</v>
      </c>
      <c r="S14" s="47">
        <v>3.3269567207861221E-2</v>
      </c>
      <c r="T14" s="48">
        <v>0.26686601615780087</v>
      </c>
      <c r="U14" s="43" t="s">
        <v>18</v>
      </c>
    </row>
    <row r="15" spans="1:21" ht="15" customHeight="1" x14ac:dyDescent="0.2">
      <c r="B15" s="37" t="s">
        <v>19</v>
      </c>
      <c r="C15" s="20">
        <v>30536</v>
      </c>
      <c r="D15" s="21">
        <v>73530</v>
      </c>
      <c r="E15" s="38">
        <v>1.4079774692166622</v>
      </c>
      <c r="F15" s="21">
        <v>42994</v>
      </c>
      <c r="G15" s="23">
        <v>0.15502388712962301</v>
      </c>
      <c r="H15" s="24">
        <v>0.16876445962322353</v>
      </c>
      <c r="I15" s="39">
        <v>21327</v>
      </c>
      <c r="J15" s="40">
        <v>54185</v>
      </c>
      <c r="K15" s="41">
        <v>1.5406761382285366</v>
      </c>
      <c r="L15" s="40">
        <v>32858</v>
      </c>
      <c r="M15" s="42">
        <v>0.22995505722882617</v>
      </c>
      <c r="N15" s="42">
        <v>0.12436423561382248</v>
      </c>
      <c r="O15" s="20">
        <v>52847</v>
      </c>
      <c r="P15" s="21">
        <v>113621</v>
      </c>
      <c r="Q15" s="38">
        <v>1.1499990538725</v>
      </c>
      <c r="R15" s="21">
        <v>60774</v>
      </c>
      <c r="S15" s="23">
        <v>0.3715472278085708</v>
      </c>
      <c r="T15" s="24">
        <v>0.26078045242554443</v>
      </c>
      <c r="U15" s="37" t="s">
        <v>19</v>
      </c>
    </row>
    <row r="16" spans="1:21" ht="15" customHeight="1" x14ac:dyDescent="0.2">
      <c r="A16" s="50"/>
      <c r="B16" s="43" t="s">
        <v>20</v>
      </c>
      <c r="C16" s="44">
        <v>4928</v>
      </c>
      <c r="D16" s="45">
        <v>5902</v>
      </c>
      <c r="E16" s="46">
        <v>0.19764610389610393</v>
      </c>
      <c r="F16" s="45">
        <v>974</v>
      </c>
      <c r="G16" s="47">
        <v>1.2443233807140417E-2</v>
      </c>
      <c r="H16" s="48">
        <v>0.1269711507432825</v>
      </c>
      <c r="I16" s="44">
        <v>2640</v>
      </c>
      <c r="J16" s="45">
        <v>3068</v>
      </c>
      <c r="K16" s="49">
        <v>0.16212121212121211</v>
      </c>
      <c r="L16" s="45">
        <v>428</v>
      </c>
      <c r="M16" s="47">
        <v>1.3020247588410791E-2</v>
      </c>
      <c r="N16" s="47">
        <v>6.6002624615450811E-2</v>
      </c>
      <c r="O16" s="44">
        <v>14930</v>
      </c>
      <c r="P16" s="45">
        <v>25156</v>
      </c>
      <c r="Q16" s="46">
        <v>0.68492967180174147</v>
      </c>
      <c r="R16" s="45">
        <v>10226</v>
      </c>
      <c r="S16" s="47">
        <v>8.2261571916744325E-2</v>
      </c>
      <c r="T16" s="48">
        <v>0.5411871006604565</v>
      </c>
      <c r="U16" s="43" t="s">
        <v>20</v>
      </c>
    </row>
    <row r="17" spans="1:21" ht="15" customHeight="1" x14ac:dyDescent="0.2">
      <c r="A17" s="50"/>
      <c r="B17" s="37" t="s">
        <v>21</v>
      </c>
      <c r="C17" s="20">
        <v>4043</v>
      </c>
      <c r="D17" s="21">
        <v>8284</v>
      </c>
      <c r="E17" s="38">
        <v>1.0489735345040812</v>
      </c>
      <c r="F17" s="21">
        <v>4241</v>
      </c>
      <c r="G17" s="23">
        <v>1.746522345956476E-2</v>
      </c>
      <c r="H17" s="24">
        <v>0.15364071367632331</v>
      </c>
      <c r="I17" s="39">
        <v>10943</v>
      </c>
      <c r="J17" s="40">
        <v>12235</v>
      </c>
      <c r="K17" s="41">
        <v>0.11806634378141267</v>
      </c>
      <c r="L17" s="40">
        <v>1292</v>
      </c>
      <c r="M17" s="42">
        <v>5.1923966507237948E-2</v>
      </c>
      <c r="N17" s="42">
        <v>0.22691865425275418</v>
      </c>
      <c r="O17" s="20">
        <v>4060</v>
      </c>
      <c r="P17" s="21">
        <v>8643</v>
      </c>
      <c r="Q17" s="38">
        <v>1.128817733990148</v>
      </c>
      <c r="R17" s="21">
        <v>4583</v>
      </c>
      <c r="S17" s="23">
        <v>2.8263108843871093E-2</v>
      </c>
      <c r="T17" s="24">
        <v>0.16029897251381728</v>
      </c>
      <c r="U17" s="37" t="s">
        <v>21</v>
      </c>
    </row>
    <row r="18" spans="1:21" ht="15" customHeight="1" x14ac:dyDescent="0.2">
      <c r="A18" s="50"/>
      <c r="B18" s="43" t="s">
        <v>22</v>
      </c>
      <c r="C18" s="44">
        <v>11566</v>
      </c>
      <c r="D18" s="45">
        <v>14688</v>
      </c>
      <c r="E18" s="46">
        <v>0.26992910254193325</v>
      </c>
      <c r="F18" s="45">
        <v>3122</v>
      </c>
      <c r="G18" s="47">
        <v>3.0966827881951618E-2</v>
      </c>
      <c r="H18" s="48">
        <v>0.64554124730804729</v>
      </c>
      <c r="I18" s="44">
        <v>1453</v>
      </c>
      <c r="J18" s="45">
        <v>2678</v>
      </c>
      <c r="K18" s="49">
        <v>0.84308327598072963</v>
      </c>
      <c r="L18" s="45">
        <v>1225</v>
      </c>
      <c r="M18" s="47">
        <v>1.1365131369545013E-2</v>
      </c>
      <c r="N18" s="47">
        <v>0.11769876499802225</v>
      </c>
      <c r="O18" s="44">
        <v>1564</v>
      </c>
      <c r="P18" s="45">
        <v>3001</v>
      </c>
      <c r="Q18" s="46">
        <v>0.91879795396419439</v>
      </c>
      <c r="R18" s="45">
        <v>1437</v>
      </c>
      <c r="S18" s="47">
        <v>9.8134432072726086E-3</v>
      </c>
      <c r="T18" s="48">
        <v>0.13189469520502792</v>
      </c>
      <c r="U18" s="43" t="s">
        <v>22</v>
      </c>
    </row>
    <row r="19" spans="1:21" ht="15" customHeight="1" x14ac:dyDescent="0.2">
      <c r="A19" s="50"/>
      <c r="B19" s="51" t="s">
        <v>23</v>
      </c>
      <c r="C19" s="20">
        <v>3036</v>
      </c>
      <c r="D19" s="21">
        <v>2152</v>
      </c>
      <c r="E19" s="38">
        <v>-0.29117259552042163</v>
      </c>
      <c r="F19" s="21">
        <v>-884</v>
      </c>
      <c r="G19" s="23">
        <v>4.5370788127695998E-3</v>
      </c>
      <c r="H19" s="24">
        <v>0.74774148714384991</v>
      </c>
      <c r="I19" s="39">
        <v>904</v>
      </c>
      <c r="J19" s="40">
        <v>726</v>
      </c>
      <c r="K19" s="41">
        <v>-0.19690265486725667</v>
      </c>
      <c r="L19" s="40">
        <v>-178</v>
      </c>
      <c r="M19" s="42">
        <v>3.0810624997347569E-3</v>
      </c>
      <c r="N19" s="42">
        <v>0.25225851285615009</v>
      </c>
      <c r="O19" s="20">
        <v>0</v>
      </c>
      <c r="P19" s="21">
        <v>0</v>
      </c>
      <c r="Q19" s="38" t="s">
        <v>24</v>
      </c>
      <c r="R19" s="21">
        <v>0</v>
      </c>
      <c r="S19" s="23">
        <v>0</v>
      </c>
      <c r="T19" s="24">
        <v>0</v>
      </c>
      <c r="U19" s="51" t="s">
        <v>23</v>
      </c>
    </row>
    <row r="20" spans="1:21" ht="15" customHeight="1" x14ac:dyDescent="0.2">
      <c r="A20" s="50"/>
      <c r="B20" s="52" t="s">
        <v>25</v>
      </c>
      <c r="C20" s="44">
        <v>3394</v>
      </c>
      <c r="D20" s="45">
        <v>6958</v>
      </c>
      <c r="E20" s="46">
        <v>1.0500883912787273</v>
      </c>
      <c r="F20" s="45">
        <v>3564</v>
      </c>
      <c r="G20" s="47">
        <v>1.466960705355524E-2</v>
      </c>
      <c r="H20" s="48">
        <v>0.93383438464635615</v>
      </c>
      <c r="I20" s="44">
        <v>0</v>
      </c>
      <c r="J20" s="45">
        <v>181</v>
      </c>
      <c r="K20" s="49" t="s">
        <v>24</v>
      </c>
      <c r="L20" s="45">
        <v>181</v>
      </c>
      <c r="M20" s="47">
        <v>7.6814368106334851E-4</v>
      </c>
      <c r="N20" s="47">
        <v>2.4292041336733326E-2</v>
      </c>
      <c r="O20" s="44">
        <v>0</v>
      </c>
      <c r="P20" s="45">
        <v>102</v>
      </c>
      <c r="Q20" s="46" t="s">
        <v>24</v>
      </c>
      <c r="R20" s="45">
        <v>102</v>
      </c>
      <c r="S20" s="47">
        <v>3.3354588708490703E-4</v>
      </c>
      <c r="T20" s="48">
        <v>1.3689437659374581E-2</v>
      </c>
      <c r="U20" s="52" t="s">
        <v>25</v>
      </c>
    </row>
    <row r="21" spans="1:21" ht="15" customHeight="1" x14ac:dyDescent="0.2">
      <c r="A21" s="50"/>
      <c r="B21" s="51" t="s">
        <v>26</v>
      </c>
      <c r="C21" s="20">
        <v>4244</v>
      </c>
      <c r="D21" s="21">
        <v>5578</v>
      </c>
      <c r="E21" s="38">
        <v>0.31432610744580591</v>
      </c>
      <c r="F21" s="21">
        <v>1334</v>
      </c>
      <c r="G21" s="23">
        <v>1.1760142015626779E-2</v>
      </c>
      <c r="H21" s="24">
        <v>0.44896973599484868</v>
      </c>
      <c r="I21" s="39">
        <v>549</v>
      </c>
      <c r="J21" s="40">
        <v>1771</v>
      </c>
      <c r="K21" s="41">
        <v>2.2258652094717668</v>
      </c>
      <c r="L21" s="40">
        <v>1222</v>
      </c>
      <c r="M21" s="42">
        <v>7.5159251887469075E-3</v>
      </c>
      <c r="N21" s="42">
        <v>0.14254668383773342</v>
      </c>
      <c r="O21" s="20">
        <v>1564</v>
      </c>
      <c r="P21" s="21">
        <v>2899</v>
      </c>
      <c r="Q21" s="38">
        <v>0.8535805626598465</v>
      </c>
      <c r="R21" s="21">
        <v>1335</v>
      </c>
      <c r="S21" s="23">
        <v>9.479897320187702E-3</v>
      </c>
      <c r="T21" s="24">
        <v>0.23333869929169349</v>
      </c>
      <c r="U21" s="51" t="s">
        <v>26</v>
      </c>
    </row>
    <row r="22" spans="1:21" ht="15" customHeight="1" x14ac:dyDescent="0.2">
      <c r="A22" s="50"/>
      <c r="B22" s="52" t="s">
        <v>27</v>
      </c>
      <c r="C22" s="44">
        <v>892</v>
      </c>
      <c r="D22" s="45">
        <v>0</v>
      </c>
      <c r="E22" s="46">
        <v>-1</v>
      </c>
      <c r="F22" s="45">
        <v>-892</v>
      </c>
      <c r="G22" s="47">
        <v>0</v>
      </c>
      <c r="H22" s="48" t="s">
        <v>24</v>
      </c>
      <c r="I22" s="44">
        <v>0</v>
      </c>
      <c r="J22" s="45">
        <v>0</v>
      </c>
      <c r="K22" s="49" t="s">
        <v>24</v>
      </c>
      <c r="L22" s="45">
        <v>0</v>
      </c>
      <c r="M22" s="47">
        <v>0</v>
      </c>
      <c r="N22" s="47" t="s">
        <v>24</v>
      </c>
      <c r="O22" s="44">
        <v>0</v>
      </c>
      <c r="P22" s="45">
        <v>0</v>
      </c>
      <c r="Q22" s="46" t="s">
        <v>24</v>
      </c>
      <c r="R22" s="45">
        <v>0</v>
      </c>
      <c r="S22" s="47">
        <v>0</v>
      </c>
      <c r="T22" s="48" t="s">
        <v>24</v>
      </c>
      <c r="U22" s="52" t="s">
        <v>27</v>
      </c>
    </row>
    <row r="23" spans="1:21" ht="15" customHeight="1" x14ac:dyDescent="0.2">
      <c r="A23" s="50"/>
      <c r="B23" s="37" t="s">
        <v>28</v>
      </c>
      <c r="C23" s="20">
        <v>5313</v>
      </c>
      <c r="D23" s="21">
        <v>6791</v>
      </c>
      <c r="E23" s="38">
        <v>0.27818558253340853</v>
      </c>
      <c r="F23" s="21">
        <v>1478</v>
      </c>
      <c r="G23" s="23">
        <v>1.4317519617805925E-2</v>
      </c>
      <c r="H23" s="24">
        <v>0.30529581010609602</v>
      </c>
      <c r="I23" s="39">
        <v>3261</v>
      </c>
      <c r="J23" s="40">
        <v>5278</v>
      </c>
      <c r="K23" s="41">
        <v>0.61852192578963505</v>
      </c>
      <c r="L23" s="40">
        <v>2017</v>
      </c>
      <c r="M23" s="42">
        <v>2.2399239495316869E-2</v>
      </c>
      <c r="N23" s="42">
        <v>0.23727746808128033</v>
      </c>
      <c r="O23" s="20">
        <v>2165</v>
      </c>
      <c r="P23" s="21">
        <v>1978</v>
      </c>
      <c r="Q23" s="38">
        <v>-8.6374133949191689E-2</v>
      </c>
      <c r="R23" s="21">
        <v>-187</v>
      </c>
      <c r="S23" s="23">
        <v>6.4681741632739822E-3</v>
      </c>
      <c r="T23" s="24">
        <v>8.8922855601510517E-2</v>
      </c>
      <c r="U23" s="37" t="s">
        <v>28</v>
      </c>
    </row>
    <row r="24" spans="1:21" ht="15" customHeight="1" x14ac:dyDescent="0.2">
      <c r="A24" s="50"/>
      <c r="B24" s="43" t="s">
        <v>29</v>
      </c>
      <c r="C24" s="44">
        <v>1189</v>
      </c>
      <c r="D24" s="45">
        <v>2718</v>
      </c>
      <c r="E24" s="46">
        <v>1.2859545836837678</v>
      </c>
      <c r="F24" s="45">
        <v>1529</v>
      </c>
      <c r="G24" s="47">
        <v>5.7303811399199685E-3</v>
      </c>
      <c r="H24" s="48">
        <v>0.24592833876221498</v>
      </c>
      <c r="I24" s="44">
        <v>0</v>
      </c>
      <c r="J24" s="45">
        <v>1354</v>
      </c>
      <c r="K24" s="49" t="s">
        <v>24</v>
      </c>
      <c r="L24" s="45">
        <v>1354</v>
      </c>
      <c r="M24" s="47">
        <v>5.7462240008827291E-3</v>
      </c>
      <c r="N24" s="47">
        <v>0.12251176257690916</v>
      </c>
      <c r="O24" s="44">
        <v>0</v>
      </c>
      <c r="P24" s="45">
        <v>1399</v>
      </c>
      <c r="Q24" s="46" t="s">
        <v>24</v>
      </c>
      <c r="R24" s="45">
        <v>1399</v>
      </c>
      <c r="S24" s="47">
        <v>4.5748107454096562E-3</v>
      </c>
      <c r="T24" s="48">
        <v>0.12658342381469417</v>
      </c>
      <c r="U24" s="43" t="s">
        <v>29</v>
      </c>
    </row>
    <row r="25" spans="1:21" ht="15" customHeight="1" x14ac:dyDescent="0.2">
      <c r="A25" s="50"/>
      <c r="B25" s="37" t="s">
        <v>30</v>
      </c>
      <c r="C25" s="20">
        <v>0</v>
      </c>
      <c r="D25" s="21">
        <v>0</v>
      </c>
      <c r="E25" s="38" t="s">
        <v>24</v>
      </c>
      <c r="F25" s="21">
        <v>0</v>
      </c>
      <c r="G25" s="23">
        <v>0</v>
      </c>
      <c r="H25" s="24" t="s">
        <v>24</v>
      </c>
      <c r="I25" s="39">
        <v>0</v>
      </c>
      <c r="J25" s="40">
        <v>0</v>
      </c>
      <c r="K25" s="41" t="s">
        <v>24</v>
      </c>
      <c r="L25" s="40">
        <v>0</v>
      </c>
      <c r="M25" s="42">
        <v>0</v>
      </c>
      <c r="N25" s="42" t="s">
        <v>24</v>
      </c>
      <c r="O25" s="20">
        <v>0</v>
      </c>
      <c r="P25" s="21">
        <v>0</v>
      </c>
      <c r="Q25" s="38" t="s">
        <v>24</v>
      </c>
      <c r="R25" s="21">
        <v>0</v>
      </c>
      <c r="S25" s="23">
        <v>0</v>
      </c>
      <c r="T25" s="24" t="s">
        <v>24</v>
      </c>
      <c r="U25" s="37" t="s">
        <v>30</v>
      </c>
    </row>
    <row r="26" spans="1:21" ht="15" customHeight="1" x14ac:dyDescent="0.2">
      <c r="B26" s="43" t="s">
        <v>31</v>
      </c>
      <c r="C26" s="44">
        <v>1163</v>
      </c>
      <c r="D26" s="45">
        <v>1262</v>
      </c>
      <c r="E26" s="46">
        <v>8.5124677558039652E-2</v>
      </c>
      <c r="F26" s="45">
        <v>99</v>
      </c>
      <c r="G26" s="47">
        <v>2.6606846941055924E-3</v>
      </c>
      <c r="H26" s="48">
        <v>0.17852595840995897</v>
      </c>
      <c r="I26" s="44">
        <v>1131</v>
      </c>
      <c r="J26" s="45">
        <v>1995</v>
      </c>
      <c r="K26" s="49">
        <v>0.76392572944297088</v>
      </c>
      <c r="L26" s="45">
        <v>864</v>
      </c>
      <c r="M26" s="47">
        <v>8.46655604265956E-3</v>
      </c>
      <c r="N26" s="47">
        <v>0.28221813552129016</v>
      </c>
      <c r="O26" s="44">
        <v>490</v>
      </c>
      <c r="P26" s="45">
        <v>588</v>
      </c>
      <c r="Q26" s="46">
        <v>0.19999999999999996</v>
      </c>
      <c r="R26" s="45">
        <v>98</v>
      </c>
      <c r="S26" s="47">
        <v>1.9227939373129936E-3</v>
      </c>
      <c r="T26" s="48">
        <v>8.3180082048380247E-2</v>
      </c>
      <c r="U26" s="43" t="s">
        <v>31</v>
      </c>
    </row>
    <row r="27" spans="1:21" ht="15" customHeight="1" x14ac:dyDescent="0.2">
      <c r="B27" s="37" t="s">
        <v>32</v>
      </c>
      <c r="C27" s="20">
        <v>3207</v>
      </c>
      <c r="D27" s="21">
        <v>5724</v>
      </c>
      <c r="E27" s="38">
        <v>0.78484565014031804</v>
      </c>
      <c r="F27" s="21">
        <v>2517</v>
      </c>
      <c r="G27" s="23">
        <v>1.2067954983407616E-2</v>
      </c>
      <c r="H27" s="24">
        <v>0.22174014100875494</v>
      </c>
      <c r="I27" s="39">
        <v>7249</v>
      </c>
      <c r="J27" s="40">
        <v>6919</v>
      </c>
      <c r="K27" s="41">
        <v>-4.5523520485584168E-2</v>
      </c>
      <c r="L27" s="40">
        <v>-330</v>
      </c>
      <c r="M27" s="42">
        <v>2.9363459277775183E-2</v>
      </c>
      <c r="N27" s="42">
        <v>0.26803285039126057</v>
      </c>
      <c r="O27" s="20">
        <v>1488</v>
      </c>
      <c r="P27" s="21">
        <v>2089</v>
      </c>
      <c r="Q27" s="38">
        <v>0.40389784946236551</v>
      </c>
      <c r="R27" s="21">
        <v>601</v>
      </c>
      <c r="S27" s="23">
        <v>6.8311505698075573E-3</v>
      </c>
      <c r="T27" s="24">
        <v>8.0925079414271323E-2</v>
      </c>
      <c r="U27" s="37" t="s">
        <v>32</v>
      </c>
    </row>
    <row r="28" spans="1:21" ht="15" customHeight="1" x14ac:dyDescent="0.2">
      <c r="B28" s="37" t="s">
        <v>33</v>
      </c>
      <c r="C28" s="20">
        <v>3037</v>
      </c>
      <c r="D28" s="21">
        <v>5615</v>
      </c>
      <c r="E28" s="38">
        <v>0.84886401053671379</v>
      </c>
      <c r="F28" s="21">
        <v>2578</v>
      </c>
      <c r="G28" s="23">
        <v>1.1838149411571238E-2</v>
      </c>
      <c r="H28" s="24">
        <v>0.39987181313203246</v>
      </c>
      <c r="I28" s="39">
        <v>1055</v>
      </c>
      <c r="J28" s="40">
        <v>1844</v>
      </c>
      <c r="K28" s="41">
        <v>0.74786729857819911</v>
      </c>
      <c r="L28" s="40">
        <v>789</v>
      </c>
      <c r="M28" s="42">
        <v>7.8257289938166563E-3</v>
      </c>
      <c r="N28" s="42">
        <v>0.13132032474006552</v>
      </c>
      <c r="O28" s="20">
        <v>0</v>
      </c>
      <c r="P28" s="21">
        <v>236</v>
      </c>
      <c r="Q28" s="38" t="s">
        <v>24</v>
      </c>
      <c r="R28" s="21">
        <v>236</v>
      </c>
      <c r="S28" s="23">
        <v>7.7173362109841243E-4</v>
      </c>
      <c r="T28" s="24">
        <v>1.680672268907563E-2</v>
      </c>
      <c r="U28" s="37" t="s">
        <v>33</v>
      </c>
    </row>
    <row r="29" spans="1:21" ht="15" customHeight="1" x14ac:dyDescent="0.2">
      <c r="B29" s="37" t="s">
        <v>34</v>
      </c>
      <c r="C29" s="20">
        <v>3261</v>
      </c>
      <c r="D29" s="21">
        <v>6359</v>
      </c>
      <c r="E29" s="38">
        <v>0.95001533272002447</v>
      </c>
      <c r="F29" s="21">
        <v>3098</v>
      </c>
      <c r="G29" s="23">
        <v>1.3406730562454408E-2</v>
      </c>
      <c r="H29" s="24">
        <v>0.81640775452561309</v>
      </c>
      <c r="I29" s="39">
        <v>0</v>
      </c>
      <c r="J29" s="40">
        <v>0</v>
      </c>
      <c r="K29" s="41" t="s">
        <v>24</v>
      </c>
      <c r="L29" s="40">
        <v>0</v>
      </c>
      <c r="M29" s="42">
        <v>0</v>
      </c>
      <c r="N29" s="42">
        <v>0</v>
      </c>
      <c r="O29" s="20">
        <v>0</v>
      </c>
      <c r="P29" s="21">
        <v>0</v>
      </c>
      <c r="Q29" s="38" t="s">
        <v>24</v>
      </c>
      <c r="R29" s="21">
        <v>0</v>
      </c>
      <c r="S29" s="23">
        <v>0</v>
      </c>
      <c r="T29" s="24">
        <v>0</v>
      </c>
      <c r="U29" s="37" t="s">
        <v>34</v>
      </c>
    </row>
    <row r="30" spans="1:21" ht="15" customHeight="1" x14ac:dyDescent="0.2">
      <c r="B30" s="37" t="s">
        <v>35</v>
      </c>
      <c r="C30" s="20">
        <v>1076</v>
      </c>
      <c r="D30" s="21">
        <v>1165</v>
      </c>
      <c r="E30" s="38">
        <v>8.2713754646840165E-2</v>
      </c>
      <c r="F30" s="21">
        <v>89</v>
      </c>
      <c r="G30" s="23">
        <v>2.4561788182512006E-3</v>
      </c>
      <c r="H30" s="24">
        <v>0.59835644581407288</v>
      </c>
      <c r="I30" s="39">
        <v>744</v>
      </c>
      <c r="J30" s="40">
        <v>967</v>
      </c>
      <c r="K30" s="41">
        <v>0.29973118279569899</v>
      </c>
      <c r="L30" s="40">
        <v>223</v>
      </c>
      <c r="M30" s="42">
        <v>4.1038394452389947E-3</v>
      </c>
      <c r="N30" s="42">
        <v>0.49666153055983564</v>
      </c>
      <c r="O30" s="20">
        <v>959</v>
      </c>
      <c r="P30" s="21">
        <v>1074</v>
      </c>
      <c r="Q30" s="38">
        <v>0.11991657977059433</v>
      </c>
      <c r="R30" s="21">
        <v>115</v>
      </c>
      <c r="S30" s="23">
        <v>3.5120419875410802E-3</v>
      </c>
      <c r="T30" s="24">
        <v>0.55161787365177195</v>
      </c>
      <c r="U30" s="37" t="s">
        <v>35</v>
      </c>
    </row>
    <row r="31" spans="1:21" ht="15" customHeight="1" x14ac:dyDescent="0.2">
      <c r="B31" s="37" t="s">
        <v>36</v>
      </c>
      <c r="C31" s="20">
        <v>0</v>
      </c>
      <c r="D31" s="21">
        <v>0</v>
      </c>
      <c r="E31" s="38" t="s">
        <v>24</v>
      </c>
      <c r="F31" s="21">
        <v>0</v>
      </c>
      <c r="G31" s="23">
        <v>0</v>
      </c>
      <c r="H31" s="24">
        <v>0</v>
      </c>
      <c r="I31" s="39">
        <v>0</v>
      </c>
      <c r="J31" s="40">
        <v>0</v>
      </c>
      <c r="K31" s="41" t="s">
        <v>24</v>
      </c>
      <c r="L31" s="40">
        <v>0</v>
      </c>
      <c r="M31" s="42">
        <v>0</v>
      </c>
      <c r="N31" s="42">
        <v>0</v>
      </c>
      <c r="O31" s="20">
        <v>0</v>
      </c>
      <c r="P31" s="21">
        <v>0</v>
      </c>
      <c r="Q31" s="38" t="s">
        <v>24</v>
      </c>
      <c r="R31" s="21">
        <v>0</v>
      </c>
      <c r="S31" s="23">
        <v>0</v>
      </c>
      <c r="T31" s="24">
        <v>0</v>
      </c>
      <c r="U31" s="37" t="s">
        <v>36</v>
      </c>
    </row>
    <row r="32" spans="1:21" ht="15" customHeight="1" x14ac:dyDescent="0.2">
      <c r="B32" s="37" t="s">
        <v>37</v>
      </c>
      <c r="C32" s="20">
        <v>745</v>
      </c>
      <c r="D32" s="21">
        <v>759</v>
      </c>
      <c r="E32" s="38">
        <v>1.8791946308724938E-2</v>
      </c>
      <c r="F32" s="21">
        <v>14</v>
      </c>
      <c r="G32" s="23">
        <v>1.6002057708606535E-3</v>
      </c>
      <c r="H32" s="24">
        <v>7.9810222017526699E-4</v>
      </c>
      <c r="I32" s="39">
        <v>0</v>
      </c>
      <c r="J32" s="40">
        <v>958</v>
      </c>
      <c r="K32" s="41" t="s">
        <v>24</v>
      </c>
      <c r="L32" s="40">
        <v>958</v>
      </c>
      <c r="M32" s="42">
        <v>4.0656444555728609E-3</v>
      </c>
      <c r="N32" s="42">
        <v>1.0073543174280708E-3</v>
      </c>
      <c r="O32" s="20">
        <v>0</v>
      </c>
      <c r="P32" s="21">
        <v>0</v>
      </c>
      <c r="Q32" s="38" t="s">
        <v>24</v>
      </c>
      <c r="R32" s="21">
        <v>0</v>
      </c>
      <c r="S32" s="23">
        <v>0</v>
      </c>
      <c r="T32" s="24">
        <v>0</v>
      </c>
      <c r="U32" s="37" t="s">
        <v>37</v>
      </c>
    </row>
    <row r="33" spans="2:21" ht="15" customHeight="1" x14ac:dyDescent="0.2">
      <c r="B33" s="37" t="s">
        <v>38</v>
      </c>
      <c r="C33" s="20">
        <v>0</v>
      </c>
      <c r="D33" s="21">
        <v>0</v>
      </c>
      <c r="E33" s="38" t="s">
        <v>24</v>
      </c>
      <c r="F33" s="21">
        <v>0</v>
      </c>
      <c r="G33" s="23">
        <v>0</v>
      </c>
      <c r="H33" s="24">
        <v>0</v>
      </c>
      <c r="I33" s="39">
        <v>0</v>
      </c>
      <c r="J33" s="40">
        <v>0</v>
      </c>
      <c r="K33" s="41" t="s">
        <v>24</v>
      </c>
      <c r="L33" s="40">
        <v>0</v>
      </c>
      <c r="M33" s="42">
        <v>0</v>
      </c>
      <c r="N33" s="42">
        <v>0</v>
      </c>
      <c r="O33" s="20">
        <v>0</v>
      </c>
      <c r="P33" s="21">
        <v>0</v>
      </c>
      <c r="Q33" s="38" t="s">
        <v>24</v>
      </c>
      <c r="R33" s="21">
        <v>0</v>
      </c>
      <c r="S33" s="23">
        <v>0</v>
      </c>
      <c r="T33" s="24">
        <v>0</v>
      </c>
      <c r="U33" s="37" t="s">
        <v>38</v>
      </c>
    </row>
    <row r="34" spans="2:21" ht="15" customHeight="1" x14ac:dyDescent="0.2">
      <c r="B34" s="37" t="s">
        <v>39</v>
      </c>
      <c r="C34" s="20">
        <v>0</v>
      </c>
      <c r="D34" s="21">
        <v>0</v>
      </c>
      <c r="E34" s="38" t="s">
        <v>24</v>
      </c>
      <c r="F34" s="21">
        <v>0</v>
      </c>
      <c r="G34" s="23">
        <v>0</v>
      </c>
      <c r="H34" s="24" t="s">
        <v>24</v>
      </c>
      <c r="I34" s="39">
        <v>0</v>
      </c>
      <c r="J34" s="40">
        <v>0</v>
      </c>
      <c r="K34" s="41" t="s">
        <v>24</v>
      </c>
      <c r="L34" s="40">
        <v>0</v>
      </c>
      <c r="M34" s="42">
        <v>0</v>
      </c>
      <c r="N34" s="42" t="s">
        <v>24</v>
      </c>
      <c r="O34" s="20">
        <v>0</v>
      </c>
      <c r="P34" s="21">
        <v>0</v>
      </c>
      <c r="Q34" s="38" t="s">
        <v>24</v>
      </c>
      <c r="R34" s="21">
        <v>0</v>
      </c>
      <c r="S34" s="23">
        <v>0</v>
      </c>
      <c r="T34" s="24" t="s">
        <v>24</v>
      </c>
      <c r="U34" s="37" t="s">
        <v>39</v>
      </c>
    </row>
    <row r="35" spans="2:21" ht="15" customHeight="1" x14ac:dyDescent="0.2">
      <c r="B35" s="37" t="s">
        <v>40</v>
      </c>
      <c r="C35" s="20">
        <v>0</v>
      </c>
      <c r="D35" s="21">
        <v>0</v>
      </c>
      <c r="E35" s="38" t="s">
        <v>24</v>
      </c>
      <c r="F35" s="21">
        <v>0</v>
      </c>
      <c r="G35" s="23">
        <v>0</v>
      </c>
      <c r="H35" s="24" t="s">
        <v>24</v>
      </c>
      <c r="I35" s="39">
        <v>0</v>
      </c>
      <c r="J35" s="40">
        <v>0</v>
      </c>
      <c r="K35" s="41" t="s">
        <v>24</v>
      </c>
      <c r="L35" s="40">
        <v>0</v>
      </c>
      <c r="M35" s="42">
        <v>0</v>
      </c>
      <c r="N35" s="42" t="s">
        <v>24</v>
      </c>
      <c r="O35" s="20">
        <v>0</v>
      </c>
      <c r="P35" s="21">
        <v>0</v>
      </c>
      <c r="Q35" s="38" t="s">
        <v>24</v>
      </c>
      <c r="R35" s="21">
        <v>0</v>
      </c>
      <c r="S35" s="23">
        <v>0</v>
      </c>
      <c r="T35" s="24" t="s">
        <v>24</v>
      </c>
      <c r="U35" s="37" t="s">
        <v>40</v>
      </c>
    </row>
    <row r="36" spans="2:21" ht="15" customHeight="1" x14ac:dyDescent="0.2">
      <c r="B36" s="37" t="s">
        <v>41</v>
      </c>
      <c r="C36" s="20">
        <v>0</v>
      </c>
      <c r="D36" s="21">
        <v>0</v>
      </c>
      <c r="E36" s="38" t="s">
        <v>24</v>
      </c>
      <c r="F36" s="21">
        <v>0</v>
      </c>
      <c r="G36" s="23">
        <v>0</v>
      </c>
      <c r="H36" s="24" t="s">
        <v>24</v>
      </c>
      <c r="I36" s="39">
        <v>0</v>
      </c>
      <c r="J36" s="40">
        <v>0</v>
      </c>
      <c r="K36" s="41" t="s">
        <v>24</v>
      </c>
      <c r="L36" s="40">
        <v>0</v>
      </c>
      <c r="M36" s="42">
        <v>0</v>
      </c>
      <c r="N36" s="42" t="s">
        <v>24</v>
      </c>
      <c r="O36" s="20">
        <v>0</v>
      </c>
      <c r="P36" s="21">
        <v>0</v>
      </c>
      <c r="Q36" s="38" t="s">
        <v>24</v>
      </c>
      <c r="R36" s="21">
        <v>0</v>
      </c>
      <c r="S36" s="23">
        <v>0</v>
      </c>
      <c r="T36" s="24" t="s">
        <v>24</v>
      </c>
      <c r="U36" s="37" t="s">
        <v>41</v>
      </c>
    </row>
    <row r="37" spans="2:21" ht="15" customHeight="1" x14ac:dyDescent="0.2">
      <c r="B37" s="37" t="s">
        <v>42</v>
      </c>
      <c r="C37" s="20">
        <v>5</v>
      </c>
      <c r="D37" s="21">
        <v>0</v>
      </c>
      <c r="E37" s="38">
        <v>-1</v>
      </c>
      <c r="F37" s="21">
        <v>-5</v>
      </c>
      <c r="G37" s="23">
        <v>0</v>
      </c>
      <c r="H37" s="24" t="s">
        <v>24</v>
      </c>
      <c r="I37" s="39">
        <v>0</v>
      </c>
      <c r="J37" s="40">
        <v>0</v>
      </c>
      <c r="K37" s="41" t="s">
        <v>24</v>
      </c>
      <c r="L37" s="40">
        <v>0</v>
      </c>
      <c r="M37" s="42">
        <v>0</v>
      </c>
      <c r="N37" s="42" t="s">
        <v>24</v>
      </c>
      <c r="O37" s="20">
        <v>0</v>
      </c>
      <c r="P37" s="21">
        <v>0</v>
      </c>
      <c r="Q37" s="38" t="s">
        <v>24</v>
      </c>
      <c r="R37" s="21">
        <v>0</v>
      </c>
      <c r="S37" s="23">
        <v>0</v>
      </c>
      <c r="T37" s="24" t="s">
        <v>24</v>
      </c>
      <c r="U37" s="37" t="s">
        <v>42</v>
      </c>
    </row>
    <row r="38" spans="2:21" ht="15" customHeight="1" x14ac:dyDescent="0.2">
      <c r="B38" s="37" t="s">
        <v>43</v>
      </c>
      <c r="C38" s="20">
        <v>0</v>
      </c>
      <c r="D38" s="21">
        <v>0</v>
      </c>
      <c r="E38" s="38" t="s">
        <v>24</v>
      </c>
      <c r="F38" s="21">
        <v>0</v>
      </c>
      <c r="G38" s="23">
        <v>0</v>
      </c>
      <c r="H38" s="24" t="s">
        <v>24</v>
      </c>
      <c r="I38" s="39">
        <v>0</v>
      </c>
      <c r="J38" s="40">
        <v>0</v>
      </c>
      <c r="K38" s="41" t="s">
        <v>24</v>
      </c>
      <c r="L38" s="40">
        <v>0</v>
      </c>
      <c r="M38" s="42">
        <v>0</v>
      </c>
      <c r="N38" s="42" t="s">
        <v>24</v>
      </c>
      <c r="O38" s="20">
        <v>0</v>
      </c>
      <c r="P38" s="21">
        <v>0</v>
      </c>
      <c r="Q38" s="38" t="s">
        <v>24</v>
      </c>
      <c r="R38" s="21">
        <v>0</v>
      </c>
      <c r="S38" s="23">
        <v>0</v>
      </c>
      <c r="T38" s="24" t="s">
        <v>24</v>
      </c>
      <c r="U38" s="37" t="s">
        <v>43</v>
      </c>
    </row>
    <row r="39" spans="2:21" ht="15" customHeight="1" x14ac:dyDescent="0.2">
      <c r="B39" s="37" t="s">
        <v>44</v>
      </c>
      <c r="C39" s="20">
        <v>0</v>
      </c>
      <c r="D39" s="21">
        <v>0</v>
      </c>
      <c r="E39" s="38" t="s">
        <v>24</v>
      </c>
      <c r="F39" s="21">
        <v>0</v>
      </c>
      <c r="G39" s="23">
        <v>0</v>
      </c>
      <c r="H39" s="24" t="s">
        <v>24</v>
      </c>
      <c r="I39" s="39">
        <v>0</v>
      </c>
      <c r="J39" s="40">
        <v>0</v>
      </c>
      <c r="K39" s="41" t="s">
        <v>24</v>
      </c>
      <c r="L39" s="40">
        <v>0</v>
      </c>
      <c r="M39" s="42">
        <v>0</v>
      </c>
      <c r="N39" s="42" t="s">
        <v>24</v>
      </c>
      <c r="O39" s="20">
        <v>0</v>
      </c>
      <c r="P39" s="21">
        <v>0</v>
      </c>
      <c r="Q39" s="38" t="s">
        <v>24</v>
      </c>
      <c r="R39" s="21">
        <v>0</v>
      </c>
      <c r="S39" s="23">
        <v>0</v>
      </c>
      <c r="T39" s="24" t="s">
        <v>24</v>
      </c>
      <c r="U39" s="37" t="s">
        <v>44</v>
      </c>
    </row>
    <row r="40" spans="2:21" ht="15" customHeight="1" x14ac:dyDescent="0.2">
      <c r="B40" s="43" t="s">
        <v>45</v>
      </c>
      <c r="C40" s="44">
        <v>0</v>
      </c>
      <c r="D40" s="45">
        <v>0</v>
      </c>
      <c r="E40" s="46" t="s">
        <v>24</v>
      </c>
      <c r="F40" s="45">
        <v>0</v>
      </c>
      <c r="G40" s="47">
        <v>0</v>
      </c>
      <c r="H40" s="48">
        <v>0</v>
      </c>
      <c r="I40" s="44">
        <v>0</v>
      </c>
      <c r="J40" s="45">
        <v>0</v>
      </c>
      <c r="K40" s="49" t="s">
        <v>24</v>
      </c>
      <c r="L40" s="45">
        <v>0</v>
      </c>
      <c r="M40" s="47">
        <v>0</v>
      </c>
      <c r="N40" s="47">
        <v>0</v>
      </c>
      <c r="O40" s="44">
        <v>0</v>
      </c>
      <c r="P40" s="45">
        <v>0</v>
      </c>
      <c r="Q40" s="46" t="s">
        <v>24</v>
      </c>
      <c r="R40" s="45">
        <v>0</v>
      </c>
      <c r="S40" s="47">
        <v>0</v>
      </c>
      <c r="T40" s="48">
        <v>0</v>
      </c>
      <c r="U40" s="43" t="s">
        <v>45</v>
      </c>
    </row>
    <row r="41" spans="2:21" ht="15" customHeight="1" x14ac:dyDescent="0.2">
      <c r="B41" s="37" t="s">
        <v>46</v>
      </c>
      <c r="C41" s="20">
        <v>3020</v>
      </c>
      <c r="D41" s="21">
        <v>3420</v>
      </c>
      <c r="E41" s="38">
        <v>0.13245033112582782</v>
      </c>
      <c r="F41" s="21">
        <v>400</v>
      </c>
      <c r="G41" s="23">
        <v>7.2104133548661856E-3</v>
      </c>
      <c r="H41" s="24">
        <v>0.79368763054072866</v>
      </c>
      <c r="I41" s="39">
        <v>137</v>
      </c>
      <c r="J41" s="40">
        <v>0</v>
      </c>
      <c r="K41" s="41">
        <v>-1</v>
      </c>
      <c r="L41" s="40">
        <v>-137</v>
      </c>
      <c r="M41" s="42">
        <v>0</v>
      </c>
      <c r="N41" s="42">
        <v>0</v>
      </c>
      <c r="O41" s="20">
        <v>5</v>
      </c>
      <c r="P41" s="21">
        <v>698</v>
      </c>
      <c r="Q41" s="38">
        <v>138.6</v>
      </c>
      <c r="R41" s="21">
        <v>693</v>
      </c>
      <c r="S41" s="23">
        <v>2.28250028613005E-3</v>
      </c>
      <c r="T41" s="24">
        <v>0.16198653980041772</v>
      </c>
      <c r="U41" s="37" t="s">
        <v>46</v>
      </c>
    </row>
    <row r="42" spans="2:21" ht="15" x14ac:dyDescent="0.2">
      <c r="B42" s="25" t="s">
        <v>47</v>
      </c>
      <c r="C42" s="53">
        <v>153283</v>
      </c>
      <c r="D42" s="54">
        <v>221951</v>
      </c>
      <c r="E42" s="28">
        <v>0.44798183751622811</v>
      </c>
      <c r="F42" s="54">
        <v>68668</v>
      </c>
      <c r="G42" s="29">
        <v>0.46794106857482598</v>
      </c>
      <c r="H42" s="30">
        <v>0.23338548862993505</v>
      </c>
      <c r="I42" s="53">
        <v>109439</v>
      </c>
      <c r="J42" s="54">
        <v>159293</v>
      </c>
      <c r="K42" s="28">
        <v>0.45554144317839151</v>
      </c>
      <c r="L42" s="54">
        <v>49854</v>
      </c>
      <c r="M42" s="29">
        <v>0.6760216098763755</v>
      </c>
      <c r="N42" s="30">
        <v>0.16749946898337129</v>
      </c>
      <c r="O42" s="53">
        <v>106236</v>
      </c>
      <c r="P42" s="54">
        <v>191860</v>
      </c>
      <c r="Q42" s="28">
        <v>0.80597914078090294</v>
      </c>
      <c r="R42" s="54">
        <v>85624</v>
      </c>
      <c r="S42" s="29">
        <v>0.62739327349127716</v>
      </c>
      <c r="T42" s="30">
        <v>0.20174425818554248</v>
      </c>
      <c r="U42" s="25" t="s">
        <v>47</v>
      </c>
    </row>
    <row r="43" spans="2:21" ht="15" customHeight="1" x14ac:dyDescent="0.2">
      <c r="B43" s="55" t="s">
        <v>48</v>
      </c>
      <c r="C43" s="56">
        <v>363471</v>
      </c>
      <c r="D43" s="57">
        <v>474314</v>
      </c>
      <c r="E43" s="58">
        <v>0.30495692916353723</v>
      </c>
      <c r="F43" s="57">
        <v>110843</v>
      </c>
      <c r="G43" s="58">
        <v>1</v>
      </c>
      <c r="H43" s="59">
        <v>0.27685075365621326</v>
      </c>
      <c r="I43" s="56">
        <v>177716</v>
      </c>
      <c r="J43" s="57">
        <v>235633</v>
      </c>
      <c r="K43" s="58">
        <v>0.32589637398996141</v>
      </c>
      <c r="L43" s="57">
        <v>57917</v>
      </c>
      <c r="M43" s="58">
        <v>1</v>
      </c>
      <c r="N43" s="59">
        <v>0.13753583836082109</v>
      </c>
      <c r="O43" s="56">
        <v>207163</v>
      </c>
      <c r="P43" s="57">
        <v>305805</v>
      </c>
      <c r="Q43" s="58">
        <v>0.47615645651009109</v>
      </c>
      <c r="R43" s="57">
        <v>98642</v>
      </c>
      <c r="S43" s="58">
        <v>1</v>
      </c>
      <c r="T43" s="59">
        <v>0.17849429854872148</v>
      </c>
      <c r="U43" s="55" t="s">
        <v>48</v>
      </c>
    </row>
    <row r="44" spans="2:21" ht="5.25" customHeight="1" x14ac:dyDescent="0.2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</row>
    <row r="45" spans="2:21" ht="36" customHeight="1" thickBot="1" x14ac:dyDescent="0.25">
      <c r="B45" s="118" t="s">
        <v>49</v>
      </c>
      <c r="C45" s="118"/>
      <c r="D45" s="118"/>
      <c r="E45" s="118"/>
      <c r="F45" s="118"/>
      <c r="G45" s="118"/>
      <c r="H45" s="118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</row>
    <row r="46" spans="2:21" ht="15" customHeight="1" x14ac:dyDescent="0.2">
      <c r="B46" s="119" t="s">
        <v>1</v>
      </c>
      <c r="C46" s="121" t="s">
        <v>50</v>
      </c>
      <c r="D46" s="122"/>
      <c r="E46" s="122"/>
      <c r="F46" s="122"/>
      <c r="G46" s="122"/>
      <c r="H46" s="125"/>
      <c r="I46" s="126" t="s">
        <v>51</v>
      </c>
      <c r="J46" s="127"/>
      <c r="K46" s="127"/>
      <c r="L46" s="127"/>
      <c r="M46" s="127"/>
      <c r="N46" s="128"/>
      <c r="O46" s="121" t="s">
        <v>52</v>
      </c>
      <c r="P46" s="122"/>
      <c r="Q46" s="122"/>
      <c r="R46" s="122"/>
      <c r="S46" s="122"/>
      <c r="T46" s="125"/>
      <c r="U46" s="129" t="s">
        <v>1</v>
      </c>
    </row>
    <row r="47" spans="2:21" ht="36.75" customHeight="1" x14ac:dyDescent="0.2">
      <c r="B47" s="120"/>
      <c r="C47" s="6" t="s">
        <v>5</v>
      </c>
      <c r="D47" s="6" t="s">
        <v>6</v>
      </c>
      <c r="E47" s="3" t="s">
        <v>7</v>
      </c>
      <c r="F47" s="3" t="s">
        <v>8</v>
      </c>
      <c r="G47" s="4" t="s">
        <v>9</v>
      </c>
      <c r="H47" s="5" t="s">
        <v>10</v>
      </c>
      <c r="I47" s="6" t="s">
        <v>5</v>
      </c>
      <c r="J47" s="6" t="s">
        <v>6</v>
      </c>
      <c r="K47" s="7" t="s">
        <v>7</v>
      </c>
      <c r="L47" s="7" t="s">
        <v>8</v>
      </c>
      <c r="M47" s="8" t="s">
        <v>9</v>
      </c>
      <c r="N47" s="9" t="s">
        <v>10</v>
      </c>
      <c r="O47" s="6" t="s">
        <v>5</v>
      </c>
      <c r="P47" s="6" t="s">
        <v>6</v>
      </c>
      <c r="Q47" s="10" t="s">
        <v>7</v>
      </c>
      <c r="R47" s="10" t="s">
        <v>8</v>
      </c>
      <c r="S47" s="11" t="s">
        <v>9</v>
      </c>
      <c r="T47" s="12" t="s">
        <v>10</v>
      </c>
      <c r="U47" s="130"/>
    </row>
    <row r="48" spans="2:21" ht="15" customHeight="1" x14ac:dyDescent="0.2">
      <c r="B48" s="13" t="s">
        <v>11</v>
      </c>
      <c r="C48" s="14">
        <v>95067</v>
      </c>
      <c r="D48" s="15">
        <v>108798</v>
      </c>
      <c r="E48" s="16">
        <v>0.14443497743696554</v>
      </c>
      <c r="F48" s="15">
        <v>13731</v>
      </c>
      <c r="G48" s="17">
        <v>0.16938840010649245</v>
      </c>
      <c r="H48" s="18">
        <v>0.3143088256536184</v>
      </c>
      <c r="I48" s="14">
        <v>24970</v>
      </c>
      <c r="J48" s="15">
        <v>36891</v>
      </c>
      <c r="K48" s="16">
        <v>0.47741289547456955</v>
      </c>
      <c r="L48" s="15">
        <v>11921</v>
      </c>
      <c r="M48" s="17">
        <v>0.66835154084461113</v>
      </c>
      <c r="N48" s="18">
        <v>0.10657518416871299</v>
      </c>
      <c r="O48" s="14">
        <v>296359</v>
      </c>
      <c r="P48" s="15">
        <v>346150</v>
      </c>
      <c r="Q48" s="16">
        <v>0.16800907008054411</v>
      </c>
      <c r="R48" s="15">
        <v>49791</v>
      </c>
      <c r="S48" s="17">
        <v>0.20204313677879676</v>
      </c>
      <c r="T48" s="18">
        <v>1</v>
      </c>
      <c r="U48" s="13" t="s">
        <v>11</v>
      </c>
    </row>
    <row r="49" spans="2:21" ht="15" customHeight="1" x14ac:dyDescent="0.2">
      <c r="B49" s="19" t="s">
        <v>12</v>
      </c>
      <c r="C49" s="20">
        <v>145712</v>
      </c>
      <c r="D49" s="21">
        <v>161598</v>
      </c>
      <c r="E49" s="22">
        <v>0.10902327879653018</v>
      </c>
      <c r="F49" s="21">
        <v>15886</v>
      </c>
      <c r="G49" s="23">
        <v>0.25159310539172564</v>
      </c>
      <c r="H49" s="24">
        <v>0.38837084106399544</v>
      </c>
      <c r="I49" s="20">
        <v>7512</v>
      </c>
      <c r="J49" s="21">
        <v>12307</v>
      </c>
      <c r="K49" s="22">
        <v>0.63831203407880732</v>
      </c>
      <c r="L49" s="21">
        <v>4795</v>
      </c>
      <c r="M49" s="23">
        <v>0.22296501621464934</v>
      </c>
      <c r="N49" s="24">
        <v>2.9577593416840506E-2</v>
      </c>
      <c r="O49" s="20">
        <v>356294</v>
      </c>
      <c r="P49" s="21">
        <v>416092</v>
      </c>
      <c r="Q49" s="22">
        <v>0.16783330620218129</v>
      </c>
      <c r="R49" s="21">
        <v>59798</v>
      </c>
      <c r="S49" s="23">
        <v>0.2428673490352827</v>
      </c>
      <c r="T49" s="24">
        <v>1</v>
      </c>
      <c r="U49" s="19" t="s">
        <v>12</v>
      </c>
    </row>
    <row r="50" spans="2:21" ht="15" x14ac:dyDescent="0.2">
      <c r="B50" s="25" t="s">
        <v>13</v>
      </c>
      <c r="C50" s="26">
        <v>240779</v>
      </c>
      <c r="D50" s="27">
        <v>270396</v>
      </c>
      <c r="E50" s="28">
        <v>0.12300491321917617</v>
      </c>
      <c r="F50" s="27">
        <v>29617</v>
      </c>
      <c r="G50" s="29">
        <v>0.42098150549821811</v>
      </c>
      <c r="H50" s="30">
        <v>0.35473773421039512</v>
      </c>
      <c r="I50" s="26">
        <v>32482</v>
      </c>
      <c r="J50" s="27">
        <v>49198</v>
      </c>
      <c r="K50" s="28">
        <v>0.51462348377562961</v>
      </c>
      <c r="L50" s="27">
        <v>16716</v>
      </c>
      <c r="M50" s="29">
        <v>0.89131655705926049</v>
      </c>
      <c r="N50" s="30">
        <v>6.4543806297737469E-2</v>
      </c>
      <c r="O50" s="26">
        <v>652653</v>
      </c>
      <c r="P50" s="27">
        <v>762242</v>
      </c>
      <c r="Q50" s="28">
        <v>0.1679131176904114</v>
      </c>
      <c r="R50" s="27">
        <v>109589</v>
      </c>
      <c r="S50" s="29">
        <v>0.44491048581407944</v>
      </c>
      <c r="T50" s="30">
        <v>1</v>
      </c>
      <c r="U50" s="25" t="s">
        <v>13</v>
      </c>
    </row>
    <row r="51" spans="2:21" ht="30" customHeight="1" x14ac:dyDescent="0.2">
      <c r="B51" s="31" t="s">
        <v>14</v>
      </c>
      <c r="C51" s="32">
        <v>384611</v>
      </c>
      <c r="D51" s="33">
        <v>533501</v>
      </c>
      <c r="E51" s="34">
        <v>0.38711841314990991</v>
      </c>
      <c r="F51" s="33">
        <v>148890</v>
      </c>
      <c r="G51" s="35">
        <v>0.83061159989350752</v>
      </c>
      <c r="H51" s="36">
        <v>0.39024342073501678</v>
      </c>
      <c r="I51" s="32">
        <v>12349</v>
      </c>
      <c r="J51" s="33">
        <v>18306</v>
      </c>
      <c r="K51" s="34">
        <v>0.48238723783302295</v>
      </c>
      <c r="L51" s="33">
        <v>5957</v>
      </c>
      <c r="M51" s="35">
        <v>0.33164845915538887</v>
      </c>
      <c r="N51" s="36">
        <v>1.339040800293761E-2</v>
      </c>
      <c r="O51" s="32">
        <v>968988</v>
      </c>
      <c r="P51" s="33">
        <v>1367098</v>
      </c>
      <c r="Q51" s="34">
        <v>0.41085132117219203</v>
      </c>
      <c r="R51" s="33">
        <v>398110</v>
      </c>
      <c r="S51" s="35">
        <v>0.79795686322120318</v>
      </c>
      <c r="T51" s="36">
        <v>1</v>
      </c>
      <c r="U51" s="31" t="s">
        <v>14</v>
      </c>
    </row>
    <row r="52" spans="2:21" ht="15" customHeight="1" x14ac:dyDescent="0.2">
      <c r="B52" s="37" t="s">
        <v>15</v>
      </c>
      <c r="C52" s="20">
        <v>16060</v>
      </c>
      <c r="D52" s="21">
        <v>16603</v>
      </c>
      <c r="E52" s="38">
        <v>3.3810709838107078E-2</v>
      </c>
      <c r="F52" s="15">
        <v>543</v>
      </c>
      <c r="G52" s="17">
        <v>2.5849331853233463E-2</v>
      </c>
      <c r="H52" s="24">
        <v>0.32906550391437916</v>
      </c>
      <c r="I52" s="39">
        <v>514</v>
      </c>
      <c r="J52" s="40">
        <v>759</v>
      </c>
      <c r="K52" s="41">
        <v>0.47665369649805456</v>
      </c>
      <c r="L52" s="40">
        <v>245</v>
      </c>
      <c r="M52" s="42">
        <v>1.3750747323224089E-2</v>
      </c>
      <c r="N52" s="62">
        <v>1.5043107719750273E-2</v>
      </c>
      <c r="O52" s="20">
        <v>47474</v>
      </c>
      <c r="P52" s="21">
        <v>50455</v>
      </c>
      <c r="Q52" s="38">
        <v>6.2792265239920875E-2</v>
      </c>
      <c r="R52" s="15">
        <v>2981</v>
      </c>
      <c r="S52" s="17">
        <v>2.9449910345729281E-2</v>
      </c>
      <c r="T52" s="24">
        <v>1</v>
      </c>
      <c r="U52" s="37" t="s">
        <v>15</v>
      </c>
    </row>
    <row r="53" spans="2:21" ht="15" customHeight="1" x14ac:dyDescent="0.2">
      <c r="B53" s="43" t="s">
        <v>16</v>
      </c>
      <c r="C53" s="44">
        <v>17676</v>
      </c>
      <c r="D53" s="45">
        <v>18128</v>
      </c>
      <c r="E53" s="46">
        <v>2.5571396243494027E-2</v>
      </c>
      <c r="F53" s="45">
        <v>452</v>
      </c>
      <c r="G53" s="47">
        <v>2.8223615481263398E-2</v>
      </c>
      <c r="H53" s="48">
        <v>0.6268326417704011</v>
      </c>
      <c r="I53" s="44">
        <v>308</v>
      </c>
      <c r="J53" s="45">
        <v>349</v>
      </c>
      <c r="K53" s="49">
        <v>0.13311688311688319</v>
      </c>
      <c r="L53" s="45">
        <v>41</v>
      </c>
      <c r="M53" s="47">
        <v>6.3228073989528418E-3</v>
      </c>
      <c r="N53" s="48">
        <v>1.206777316735823E-2</v>
      </c>
      <c r="O53" s="44">
        <v>30195</v>
      </c>
      <c r="P53" s="45">
        <v>28920</v>
      </c>
      <c r="Q53" s="46">
        <v>-4.2225534028812683E-2</v>
      </c>
      <c r="R53" s="45">
        <v>-1275</v>
      </c>
      <c r="S53" s="47">
        <v>1.6880218158725414E-2</v>
      </c>
      <c r="T53" s="48">
        <v>1</v>
      </c>
      <c r="U53" s="43" t="s">
        <v>16</v>
      </c>
    </row>
    <row r="54" spans="2:21" ht="15" customHeight="1" x14ac:dyDescent="0.2">
      <c r="B54" s="37" t="s">
        <v>17</v>
      </c>
      <c r="C54" s="20">
        <v>40229</v>
      </c>
      <c r="D54" s="21">
        <v>39678</v>
      </c>
      <c r="E54" s="38">
        <v>-1.3696587039200625E-2</v>
      </c>
      <c r="F54" s="21">
        <v>-551</v>
      </c>
      <c r="G54" s="23">
        <v>6.1774967733096271E-2</v>
      </c>
      <c r="H54" s="24">
        <v>0.24409269592071509</v>
      </c>
      <c r="I54" s="39">
        <v>2893</v>
      </c>
      <c r="J54" s="40">
        <v>2386</v>
      </c>
      <c r="K54" s="41">
        <v>-0.17525060490839961</v>
      </c>
      <c r="L54" s="40">
        <v>-507</v>
      </c>
      <c r="M54" s="42">
        <v>4.3226986973929744E-2</v>
      </c>
      <c r="N54" s="62">
        <v>1.467828954248768E-2</v>
      </c>
      <c r="O54" s="20">
        <v>151200</v>
      </c>
      <c r="P54" s="21">
        <v>162553</v>
      </c>
      <c r="Q54" s="38">
        <v>7.5085978835978784E-2</v>
      </c>
      <c r="R54" s="21">
        <v>11353</v>
      </c>
      <c r="S54" s="23">
        <v>9.4880017370514949E-2</v>
      </c>
      <c r="T54" s="24">
        <v>1</v>
      </c>
      <c r="U54" s="37" t="s">
        <v>17</v>
      </c>
    </row>
    <row r="55" spans="2:21" ht="15" customHeight="1" x14ac:dyDescent="0.2">
      <c r="B55" s="43" t="s">
        <v>18</v>
      </c>
      <c r="C55" s="44">
        <v>10554</v>
      </c>
      <c r="D55" s="45">
        <v>14876</v>
      </c>
      <c r="E55" s="46">
        <v>0.40951298086033727</v>
      </c>
      <c r="F55" s="45">
        <v>4322</v>
      </c>
      <c r="G55" s="47">
        <v>2.3160552951195627E-2</v>
      </c>
      <c r="H55" s="48">
        <v>0.39020039869898226</v>
      </c>
      <c r="I55" s="44">
        <v>0</v>
      </c>
      <c r="J55" s="45">
        <v>350</v>
      </c>
      <c r="K55" s="49" t="s">
        <v>24</v>
      </c>
      <c r="L55" s="45">
        <v>350</v>
      </c>
      <c r="M55" s="47">
        <v>6.3409243255974053E-3</v>
      </c>
      <c r="N55" s="48">
        <v>9.1805686706536559E-3</v>
      </c>
      <c r="O55" s="44">
        <v>26786</v>
      </c>
      <c r="P55" s="45">
        <v>38124</v>
      </c>
      <c r="Q55" s="46">
        <v>0.42328081833793774</v>
      </c>
      <c r="R55" s="45">
        <v>11338</v>
      </c>
      <c r="S55" s="47">
        <v>2.2252470161938025E-2</v>
      </c>
      <c r="T55" s="48">
        <v>1</v>
      </c>
      <c r="U55" s="43" t="s">
        <v>18</v>
      </c>
    </row>
    <row r="56" spans="2:21" ht="15" customHeight="1" x14ac:dyDescent="0.2">
      <c r="B56" s="37" t="s">
        <v>19</v>
      </c>
      <c r="C56" s="20">
        <v>89536</v>
      </c>
      <c r="D56" s="21">
        <v>192641</v>
      </c>
      <c r="E56" s="38">
        <v>1.1515479807005002</v>
      </c>
      <c r="F56" s="21">
        <v>103105</v>
      </c>
      <c r="G56" s="23">
        <v>0.29992417861463277</v>
      </c>
      <c r="H56" s="24">
        <v>0.44214544085784585</v>
      </c>
      <c r="I56" s="39">
        <v>576</v>
      </c>
      <c r="J56" s="40">
        <v>1719</v>
      </c>
      <c r="K56" s="41">
        <v>1.984375</v>
      </c>
      <c r="L56" s="40">
        <v>1143</v>
      </c>
      <c r="M56" s="42">
        <v>3.1142996902005542E-2</v>
      </c>
      <c r="N56" s="62">
        <v>3.9454114795637327E-3</v>
      </c>
      <c r="O56" s="20">
        <v>194822</v>
      </c>
      <c r="P56" s="21">
        <v>435696</v>
      </c>
      <c r="Q56" s="38">
        <v>1.2363798749627866</v>
      </c>
      <c r="R56" s="21">
        <v>240874</v>
      </c>
      <c r="S56" s="23">
        <v>0.25430994228506321</v>
      </c>
      <c r="T56" s="24">
        <v>1</v>
      </c>
      <c r="U56" s="37" t="s">
        <v>19</v>
      </c>
    </row>
    <row r="57" spans="2:21" ht="15" customHeight="1" x14ac:dyDescent="0.2">
      <c r="B57" s="43" t="s">
        <v>20</v>
      </c>
      <c r="C57" s="44">
        <v>8064</v>
      </c>
      <c r="D57" s="45">
        <v>12357</v>
      </c>
      <c r="E57" s="46">
        <v>0.5323660714285714</v>
      </c>
      <c r="F57" s="45">
        <v>4293</v>
      </c>
      <c r="G57" s="47">
        <v>1.9238703469879295E-2</v>
      </c>
      <c r="H57" s="48">
        <v>0.26583912398081017</v>
      </c>
      <c r="I57" s="44">
        <v>0</v>
      </c>
      <c r="J57" s="45">
        <v>0</v>
      </c>
      <c r="K57" s="49" t="s">
        <v>24</v>
      </c>
      <c r="L57" s="45">
        <v>0</v>
      </c>
      <c r="M57" s="47">
        <v>0</v>
      </c>
      <c r="N57" s="48">
        <v>0</v>
      </c>
      <c r="O57" s="44">
        <v>30562</v>
      </c>
      <c r="P57" s="45">
        <v>46483</v>
      </c>
      <c r="Q57" s="46">
        <v>0.52094103789019042</v>
      </c>
      <c r="R57" s="45">
        <v>15921</v>
      </c>
      <c r="S57" s="47">
        <v>2.7131506938866994E-2</v>
      </c>
      <c r="T57" s="48">
        <v>1</v>
      </c>
      <c r="U57" s="43" t="s">
        <v>20</v>
      </c>
    </row>
    <row r="58" spans="2:21" ht="15" customHeight="1" x14ac:dyDescent="0.2">
      <c r="B58" s="37" t="s">
        <v>21</v>
      </c>
      <c r="C58" s="20">
        <v>17152</v>
      </c>
      <c r="D58" s="21">
        <v>24756</v>
      </c>
      <c r="E58" s="38">
        <v>0.44333022388059695</v>
      </c>
      <c r="F58" s="21">
        <v>7604</v>
      </c>
      <c r="G58" s="23">
        <v>3.8542797046235477E-2</v>
      </c>
      <c r="H58" s="24">
        <v>0.45914165955710523</v>
      </c>
      <c r="I58" s="39">
        <v>0</v>
      </c>
      <c r="J58" s="40">
        <v>0</v>
      </c>
      <c r="K58" s="41" t="s">
        <v>24</v>
      </c>
      <c r="L58" s="40">
        <v>0</v>
      </c>
      <c r="M58" s="42">
        <v>0</v>
      </c>
      <c r="N58" s="62">
        <v>0</v>
      </c>
      <c r="O58" s="20">
        <v>36198</v>
      </c>
      <c r="P58" s="21">
        <v>53918</v>
      </c>
      <c r="Q58" s="38">
        <v>0.48952980827670034</v>
      </c>
      <c r="R58" s="21">
        <v>17720</v>
      </c>
      <c r="S58" s="23">
        <v>3.1471217243504733E-2</v>
      </c>
      <c r="T58" s="24">
        <v>1</v>
      </c>
      <c r="U58" s="37" t="s">
        <v>21</v>
      </c>
    </row>
    <row r="59" spans="2:21" ht="15" customHeight="1" x14ac:dyDescent="0.2">
      <c r="B59" s="43" t="s">
        <v>22</v>
      </c>
      <c r="C59" s="44">
        <v>1910</v>
      </c>
      <c r="D59" s="45">
        <v>2386</v>
      </c>
      <c r="E59" s="46">
        <v>0.24921465968586398</v>
      </c>
      <c r="F59" s="45">
        <v>476</v>
      </c>
      <c r="G59" s="47">
        <v>3.7147808108061822E-3</v>
      </c>
      <c r="H59" s="48">
        <v>0.10486529248890256</v>
      </c>
      <c r="I59" s="44">
        <v>0</v>
      </c>
      <c r="J59" s="45">
        <v>0</v>
      </c>
      <c r="K59" s="49" t="s">
        <v>24</v>
      </c>
      <c r="L59" s="45">
        <v>0</v>
      </c>
      <c r="M59" s="47">
        <v>0</v>
      </c>
      <c r="N59" s="48">
        <v>0</v>
      </c>
      <c r="O59" s="44">
        <v>16493</v>
      </c>
      <c r="P59" s="45">
        <v>22753</v>
      </c>
      <c r="Q59" s="46">
        <v>0.37955496271145339</v>
      </c>
      <c r="R59" s="45">
        <v>6260</v>
      </c>
      <c r="S59" s="47">
        <v>1.3280622536842302E-2</v>
      </c>
      <c r="T59" s="48">
        <v>1</v>
      </c>
      <c r="U59" s="43" t="s">
        <v>22</v>
      </c>
    </row>
    <row r="60" spans="2:21" ht="15" customHeight="1" x14ac:dyDescent="0.2">
      <c r="B60" s="51" t="s">
        <v>23</v>
      </c>
      <c r="C60" s="20">
        <v>0</v>
      </c>
      <c r="D60" s="21">
        <v>0</v>
      </c>
      <c r="E60" s="38" t="s">
        <v>24</v>
      </c>
      <c r="F60" s="21">
        <v>0</v>
      </c>
      <c r="G60" s="23">
        <v>0</v>
      </c>
      <c r="H60" s="24">
        <v>0</v>
      </c>
      <c r="I60" s="39">
        <v>0</v>
      </c>
      <c r="J60" s="40">
        <v>0</v>
      </c>
      <c r="K60" s="41" t="s">
        <v>24</v>
      </c>
      <c r="L60" s="40">
        <v>0</v>
      </c>
      <c r="M60" s="42">
        <v>0</v>
      </c>
      <c r="N60" s="62">
        <v>0</v>
      </c>
      <c r="O60" s="20">
        <v>3940</v>
      </c>
      <c r="P60" s="21">
        <v>2878</v>
      </c>
      <c r="Q60" s="38">
        <v>-0.26954314720812178</v>
      </c>
      <c r="R60" s="21">
        <v>-1062</v>
      </c>
      <c r="S60" s="23">
        <v>1.6798502026560077E-3</v>
      </c>
      <c r="T60" s="24">
        <v>1</v>
      </c>
      <c r="U60" s="51" t="s">
        <v>23</v>
      </c>
    </row>
    <row r="61" spans="2:21" ht="15" customHeight="1" x14ac:dyDescent="0.2">
      <c r="B61" s="52" t="s">
        <v>25</v>
      </c>
      <c r="C61" s="44">
        <v>0</v>
      </c>
      <c r="D61" s="45">
        <v>210</v>
      </c>
      <c r="E61" s="46" t="s">
        <v>24</v>
      </c>
      <c r="F61" s="45">
        <v>210</v>
      </c>
      <c r="G61" s="47">
        <v>3.2695053238445022E-4</v>
      </c>
      <c r="H61" s="48">
        <v>2.8184136357535902E-2</v>
      </c>
      <c r="I61" s="44">
        <v>0</v>
      </c>
      <c r="J61" s="45">
        <v>0</v>
      </c>
      <c r="K61" s="49" t="s">
        <v>24</v>
      </c>
      <c r="L61" s="45">
        <v>0</v>
      </c>
      <c r="M61" s="47">
        <v>0</v>
      </c>
      <c r="N61" s="48">
        <v>0</v>
      </c>
      <c r="O61" s="44">
        <v>3394</v>
      </c>
      <c r="P61" s="45">
        <v>7451</v>
      </c>
      <c r="Q61" s="46">
        <v>1.1953447259870358</v>
      </c>
      <c r="R61" s="45">
        <v>4057</v>
      </c>
      <c r="S61" s="47">
        <v>4.3490492911709222E-3</v>
      </c>
      <c r="T61" s="48">
        <v>1</v>
      </c>
      <c r="U61" s="52" t="s">
        <v>25</v>
      </c>
    </row>
    <row r="62" spans="2:21" ht="15" customHeight="1" x14ac:dyDescent="0.2">
      <c r="B62" s="51" t="s">
        <v>26</v>
      </c>
      <c r="C62" s="20">
        <v>1142</v>
      </c>
      <c r="D62" s="21">
        <v>2176</v>
      </c>
      <c r="E62" s="38">
        <v>0.9054290718038529</v>
      </c>
      <c r="F62" s="21">
        <v>1034</v>
      </c>
      <c r="G62" s="23">
        <v>3.3878302784217319E-3</v>
      </c>
      <c r="H62" s="24">
        <v>0.17514488087572441</v>
      </c>
      <c r="I62" s="39">
        <v>0</v>
      </c>
      <c r="J62" s="40">
        <v>0</v>
      </c>
      <c r="K62" s="41" t="s">
        <v>24</v>
      </c>
      <c r="L62" s="40">
        <v>0</v>
      </c>
      <c r="M62" s="42">
        <v>0</v>
      </c>
      <c r="N62" s="62">
        <v>0</v>
      </c>
      <c r="O62" s="20">
        <v>7499</v>
      </c>
      <c r="P62" s="21">
        <v>12424</v>
      </c>
      <c r="Q62" s="38">
        <v>0.65675423389785315</v>
      </c>
      <c r="R62" s="21">
        <v>4925</v>
      </c>
      <c r="S62" s="23">
        <v>7.2517230430153724E-3</v>
      </c>
      <c r="T62" s="24">
        <v>1</v>
      </c>
      <c r="U62" s="51" t="s">
        <v>26</v>
      </c>
    </row>
    <row r="63" spans="2:21" ht="15" customHeight="1" x14ac:dyDescent="0.2">
      <c r="B63" s="52" t="s">
        <v>27</v>
      </c>
      <c r="C63" s="44">
        <v>768</v>
      </c>
      <c r="D63" s="45">
        <v>0</v>
      </c>
      <c r="E63" s="46">
        <v>-1</v>
      </c>
      <c r="F63" s="45">
        <v>-768</v>
      </c>
      <c r="G63" s="47">
        <v>0</v>
      </c>
      <c r="H63" s="48" t="s">
        <v>24</v>
      </c>
      <c r="I63" s="44">
        <v>0</v>
      </c>
      <c r="J63" s="45">
        <v>0</v>
      </c>
      <c r="K63" s="49" t="s">
        <v>24</v>
      </c>
      <c r="L63" s="45">
        <v>0</v>
      </c>
      <c r="M63" s="47">
        <v>0</v>
      </c>
      <c r="N63" s="48" t="s">
        <v>24</v>
      </c>
      <c r="O63" s="44">
        <v>1660</v>
      </c>
      <c r="P63" s="45">
        <v>0</v>
      </c>
      <c r="Q63" s="46">
        <v>-1</v>
      </c>
      <c r="R63" s="45">
        <v>-1660</v>
      </c>
      <c r="S63" s="47">
        <v>0</v>
      </c>
      <c r="T63" s="48" t="s">
        <v>24</v>
      </c>
      <c r="U63" s="52" t="s">
        <v>27</v>
      </c>
    </row>
    <row r="64" spans="2:21" ht="15" customHeight="1" x14ac:dyDescent="0.2">
      <c r="B64" s="37" t="s">
        <v>28</v>
      </c>
      <c r="C64" s="20">
        <v>6184</v>
      </c>
      <c r="D64" s="21">
        <v>7948</v>
      </c>
      <c r="E64" s="38">
        <v>0.28525226390685643</v>
      </c>
      <c r="F64" s="21">
        <v>1764</v>
      </c>
      <c r="G64" s="23">
        <v>1.2374299197102907E-2</v>
      </c>
      <c r="H64" s="24">
        <v>0.35730983636036684</v>
      </c>
      <c r="I64" s="39">
        <v>211</v>
      </c>
      <c r="J64" s="40">
        <v>249</v>
      </c>
      <c r="K64" s="41">
        <v>0.1800947867298579</v>
      </c>
      <c r="L64" s="40">
        <v>38</v>
      </c>
      <c r="M64" s="42">
        <v>4.5111147344964403E-3</v>
      </c>
      <c r="N64" s="62">
        <v>1.1194029850746268E-2</v>
      </c>
      <c r="O64" s="20">
        <v>17134</v>
      </c>
      <c r="P64" s="21">
        <v>22244</v>
      </c>
      <c r="Q64" s="38">
        <v>0.2982374226683786</v>
      </c>
      <c r="R64" s="21">
        <v>5110</v>
      </c>
      <c r="S64" s="23">
        <v>1.2983526027755469E-2</v>
      </c>
      <c r="T64" s="24">
        <v>1</v>
      </c>
      <c r="U64" s="37" t="s">
        <v>28</v>
      </c>
    </row>
    <row r="65" spans="2:21" ht="15" customHeight="1" x14ac:dyDescent="0.2">
      <c r="B65" s="43" t="s">
        <v>29</v>
      </c>
      <c r="C65" s="44">
        <v>3949</v>
      </c>
      <c r="D65" s="45">
        <v>5581</v>
      </c>
      <c r="E65" s="46">
        <v>0.4132691820714105</v>
      </c>
      <c r="F65" s="45">
        <v>1632</v>
      </c>
      <c r="G65" s="47">
        <v>8.6890996249410317E-3</v>
      </c>
      <c r="H65" s="48">
        <v>0.50497647484618169</v>
      </c>
      <c r="I65" s="44">
        <v>0</v>
      </c>
      <c r="J65" s="45">
        <v>0</v>
      </c>
      <c r="K65" s="49" t="s">
        <v>24</v>
      </c>
      <c r="L65" s="45">
        <v>0</v>
      </c>
      <c r="M65" s="47">
        <v>0</v>
      </c>
      <c r="N65" s="48">
        <v>0</v>
      </c>
      <c r="O65" s="44">
        <v>5138</v>
      </c>
      <c r="P65" s="45">
        <v>11052</v>
      </c>
      <c r="Q65" s="46">
        <v>1.1510315297781237</v>
      </c>
      <c r="R65" s="45">
        <v>5914</v>
      </c>
      <c r="S65" s="47">
        <v>6.450904947795065E-3</v>
      </c>
      <c r="T65" s="48">
        <v>1</v>
      </c>
      <c r="U65" s="43" t="s">
        <v>29</v>
      </c>
    </row>
    <row r="66" spans="2:21" ht="15" customHeight="1" x14ac:dyDescent="0.2">
      <c r="B66" s="37" t="s">
        <v>30</v>
      </c>
      <c r="C66" s="20">
        <v>430</v>
      </c>
      <c r="D66" s="21">
        <v>0</v>
      </c>
      <c r="E66" s="38">
        <v>-1</v>
      </c>
      <c r="F66" s="21">
        <v>-430</v>
      </c>
      <c r="G66" s="23">
        <v>0</v>
      </c>
      <c r="H66" s="24" t="s">
        <v>24</v>
      </c>
      <c r="I66" s="39">
        <v>0</v>
      </c>
      <c r="J66" s="40">
        <v>0</v>
      </c>
      <c r="K66" s="41" t="s">
        <v>24</v>
      </c>
      <c r="L66" s="40">
        <v>0</v>
      </c>
      <c r="M66" s="42">
        <v>0</v>
      </c>
      <c r="N66" s="62" t="s">
        <v>24</v>
      </c>
      <c r="O66" s="20">
        <v>430</v>
      </c>
      <c r="P66" s="21">
        <v>0</v>
      </c>
      <c r="Q66" s="38">
        <v>-1</v>
      </c>
      <c r="R66" s="21">
        <v>-430</v>
      </c>
      <c r="S66" s="23">
        <v>0</v>
      </c>
      <c r="T66" s="24" t="s">
        <v>24</v>
      </c>
      <c r="U66" s="37" t="s">
        <v>30</v>
      </c>
    </row>
    <row r="67" spans="2:21" ht="15" customHeight="1" x14ac:dyDescent="0.2">
      <c r="B67" s="43" t="s">
        <v>31</v>
      </c>
      <c r="C67" s="44">
        <v>1716</v>
      </c>
      <c r="D67" s="45">
        <v>3224</v>
      </c>
      <c r="E67" s="46">
        <v>0.8787878787878789</v>
      </c>
      <c r="F67" s="45">
        <v>1508</v>
      </c>
      <c r="G67" s="47">
        <v>5.0194691257498458E-3</v>
      </c>
      <c r="H67" s="48">
        <v>0.45607582402037061</v>
      </c>
      <c r="I67" s="44">
        <v>0</v>
      </c>
      <c r="J67" s="45">
        <v>0</v>
      </c>
      <c r="K67" s="49" t="s">
        <v>24</v>
      </c>
      <c r="L67" s="45">
        <v>0</v>
      </c>
      <c r="M67" s="47">
        <v>0</v>
      </c>
      <c r="N67" s="48">
        <v>0</v>
      </c>
      <c r="O67" s="44">
        <v>4500</v>
      </c>
      <c r="P67" s="45">
        <v>7069</v>
      </c>
      <c r="Q67" s="46">
        <v>0.57088888888888878</v>
      </c>
      <c r="R67" s="45">
        <v>2569</v>
      </c>
      <c r="S67" s="47">
        <v>4.126080987691216E-3</v>
      </c>
      <c r="T67" s="48">
        <v>1</v>
      </c>
      <c r="U67" s="43" t="s">
        <v>31</v>
      </c>
    </row>
    <row r="68" spans="2:21" ht="15" customHeight="1" x14ac:dyDescent="0.2">
      <c r="B68" s="37" t="s">
        <v>32</v>
      </c>
      <c r="C68" s="20">
        <v>10461</v>
      </c>
      <c r="D68" s="21">
        <v>11082</v>
      </c>
      <c r="E68" s="38">
        <v>5.9363349584169667E-2</v>
      </c>
      <c r="F68" s="21">
        <v>621</v>
      </c>
      <c r="G68" s="23">
        <v>1.7253646666116559E-2</v>
      </c>
      <c r="H68" s="24">
        <v>0.42930192918571319</v>
      </c>
      <c r="I68" s="39">
        <v>335</v>
      </c>
      <c r="J68" s="40">
        <v>0</v>
      </c>
      <c r="K68" s="41">
        <v>-1</v>
      </c>
      <c r="L68" s="40">
        <v>-335</v>
      </c>
      <c r="M68" s="42">
        <v>0</v>
      </c>
      <c r="N68" s="62">
        <v>0</v>
      </c>
      <c r="O68" s="20">
        <v>22740</v>
      </c>
      <c r="P68" s="21">
        <v>25814</v>
      </c>
      <c r="Q68" s="38">
        <v>0.1351802990325417</v>
      </c>
      <c r="R68" s="21">
        <v>3074</v>
      </c>
      <c r="S68" s="23">
        <v>1.5067287397971573E-2</v>
      </c>
      <c r="T68" s="24">
        <v>1</v>
      </c>
      <c r="U68" s="37" t="s">
        <v>32</v>
      </c>
    </row>
    <row r="69" spans="2:21" ht="15" customHeight="1" x14ac:dyDescent="0.2">
      <c r="B69" s="37" t="s">
        <v>33</v>
      </c>
      <c r="C69" s="20">
        <v>3705</v>
      </c>
      <c r="D69" s="21">
        <v>6160</v>
      </c>
      <c r="E69" s="38">
        <v>0.66261808367071517</v>
      </c>
      <c r="F69" s="21">
        <v>2455</v>
      </c>
      <c r="G69" s="23">
        <v>9.5905489499438727E-3</v>
      </c>
      <c r="H69" s="24">
        <v>0.43868394815553341</v>
      </c>
      <c r="I69" s="39">
        <v>0</v>
      </c>
      <c r="J69" s="40">
        <v>187</v>
      </c>
      <c r="K69" s="41" t="s">
        <v>24</v>
      </c>
      <c r="L69" s="40">
        <v>187</v>
      </c>
      <c r="M69" s="42">
        <v>3.3878652825334709E-3</v>
      </c>
      <c r="N69" s="62">
        <v>1.3317191283292978E-2</v>
      </c>
      <c r="O69" s="20">
        <v>7797</v>
      </c>
      <c r="P69" s="21">
        <v>14042</v>
      </c>
      <c r="Q69" s="38">
        <v>0.80094908298063361</v>
      </c>
      <c r="R69" s="21">
        <v>6245</v>
      </c>
      <c r="S69" s="23">
        <v>8.1961280561833431E-3</v>
      </c>
      <c r="T69" s="24">
        <v>1</v>
      </c>
      <c r="U69" s="37" t="s">
        <v>33</v>
      </c>
    </row>
    <row r="70" spans="2:21" ht="15" customHeight="1" x14ac:dyDescent="0.2">
      <c r="B70" s="37" t="s">
        <v>34</v>
      </c>
      <c r="C70" s="20">
        <v>0</v>
      </c>
      <c r="D70" s="21">
        <v>1430</v>
      </c>
      <c r="E70" s="38" t="s">
        <v>24</v>
      </c>
      <c r="F70" s="21">
        <v>1430</v>
      </c>
      <c r="G70" s="23">
        <v>2.2263774348083992E-3</v>
      </c>
      <c r="H70" s="24">
        <v>0.18359224547438696</v>
      </c>
      <c r="I70" s="39">
        <v>0</v>
      </c>
      <c r="J70" s="40">
        <v>0</v>
      </c>
      <c r="K70" s="41" t="s">
        <v>24</v>
      </c>
      <c r="L70" s="40">
        <v>0</v>
      </c>
      <c r="M70" s="42">
        <v>0</v>
      </c>
      <c r="N70" s="62">
        <v>0</v>
      </c>
      <c r="O70" s="20">
        <v>3261</v>
      </c>
      <c r="P70" s="21">
        <v>7789</v>
      </c>
      <c r="Q70" s="38">
        <v>1.3885311254216499</v>
      </c>
      <c r="R70" s="21">
        <v>4528</v>
      </c>
      <c r="S70" s="23">
        <v>4.5463353816843797E-3</v>
      </c>
      <c r="T70" s="24">
        <v>1</v>
      </c>
      <c r="U70" s="37" t="s">
        <v>34</v>
      </c>
    </row>
    <row r="71" spans="2:21" ht="15" customHeight="1" x14ac:dyDescent="0.2">
      <c r="B71" s="37" t="s">
        <v>35</v>
      </c>
      <c r="C71" s="20">
        <v>1100</v>
      </c>
      <c r="D71" s="21">
        <v>1689</v>
      </c>
      <c r="E71" s="38">
        <v>0.53545454545454541</v>
      </c>
      <c r="F71" s="21">
        <v>589</v>
      </c>
      <c r="G71" s="23">
        <v>2.629616424749221E-3</v>
      </c>
      <c r="H71" s="24">
        <v>0.34504596527068437</v>
      </c>
      <c r="I71" s="39">
        <v>0</v>
      </c>
      <c r="J71" s="40">
        <v>0</v>
      </c>
      <c r="K71" s="41" t="s">
        <v>24</v>
      </c>
      <c r="L71" s="40">
        <v>0</v>
      </c>
      <c r="M71" s="42">
        <v>0</v>
      </c>
      <c r="N71" s="62">
        <v>0</v>
      </c>
      <c r="O71" s="20">
        <v>3879</v>
      </c>
      <c r="P71" s="21">
        <v>4895</v>
      </c>
      <c r="Q71" s="38">
        <v>0.26192317607630833</v>
      </c>
      <c r="R71" s="21">
        <v>1016</v>
      </c>
      <c r="S71" s="23">
        <v>2.8571461924951904E-3</v>
      </c>
      <c r="T71" s="24">
        <v>1</v>
      </c>
      <c r="U71" s="37" t="s">
        <v>35</v>
      </c>
    </row>
    <row r="72" spans="2:21" ht="15" customHeight="1" x14ac:dyDescent="0.2">
      <c r="B72" s="37" t="s">
        <v>36</v>
      </c>
      <c r="C72" s="20">
        <v>3799</v>
      </c>
      <c r="D72" s="21">
        <v>5372</v>
      </c>
      <c r="E72" s="38">
        <v>0.41405633061331937</v>
      </c>
      <c r="F72" s="21">
        <v>1573</v>
      </c>
      <c r="G72" s="23">
        <v>8.3637059998536503E-3</v>
      </c>
      <c r="H72" s="24">
        <v>1</v>
      </c>
      <c r="I72" s="39">
        <v>0</v>
      </c>
      <c r="J72" s="40">
        <v>0</v>
      </c>
      <c r="K72" s="41" t="s">
        <v>24</v>
      </c>
      <c r="L72" s="40">
        <v>0</v>
      </c>
      <c r="M72" s="42">
        <v>0</v>
      </c>
      <c r="N72" s="62">
        <v>0</v>
      </c>
      <c r="O72" s="20">
        <v>3799</v>
      </c>
      <c r="P72" s="21">
        <v>5372</v>
      </c>
      <c r="Q72" s="38">
        <v>0.41405633061331937</v>
      </c>
      <c r="R72" s="21">
        <v>1573</v>
      </c>
      <c r="S72" s="23">
        <v>3.1355647285156614E-3</v>
      </c>
      <c r="T72" s="24">
        <v>1</v>
      </c>
      <c r="U72" s="37" t="s">
        <v>36</v>
      </c>
    </row>
    <row r="73" spans="2:21" ht="15" customHeight="1" x14ac:dyDescent="0.2">
      <c r="B73" s="37" t="s">
        <v>37</v>
      </c>
      <c r="C73" s="20">
        <v>1640</v>
      </c>
      <c r="D73" s="21">
        <v>2019</v>
      </c>
      <c r="E73" s="38">
        <v>0.23109756097560985</v>
      </c>
      <c r="F73" s="21">
        <v>379</v>
      </c>
      <c r="G73" s="23">
        <v>3.1433958327819287E-3</v>
      </c>
      <c r="H73" s="24">
        <v>0.54041755888650966</v>
      </c>
      <c r="I73" s="39">
        <v>0</v>
      </c>
      <c r="J73" s="40">
        <v>0</v>
      </c>
      <c r="K73" s="41" t="s">
        <v>24</v>
      </c>
      <c r="L73" s="40">
        <v>0</v>
      </c>
      <c r="M73" s="42">
        <v>0</v>
      </c>
      <c r="N73" s="62">
        <v>0</v>
      </c>
      <c r="O73" s="20">
        <v>2385</v>
      </c>
      <c r="P73" s="21">
        <v>3736</v>
      </c>
      <c r="Q73" s="38">
        <v>0.56645702306079659</v>
      </c>
      <c r="R73" s="21">
        <v>1351</v>
      </c>
      <c r="S73" s="23">
        <v>2.1806533554978615E-3</v>
      </c>
      <c r="T73" s="24">
        <v>1</v>
      </c>
      <c r="U73" s="37" t="s">
        <v>37</v>
      </c>
    </row>
    <row r="74" spans="2:21" ht="15" customHeight="1" x14ac:dyDescent="0.2">
      <c r="B74" s="37" t="s">
        <v>38</v>
      </c>
      <c r="C74" s="20">
        <v>0</v>
      </c>
      <c r="D74" s="21">
        <v>0</v>
      </c>
      <c r="E74" s="38" t="s">
        <v>24</v>
      </c>
      <c r="F74" s="21">
        <v>0</v>
      </c>
      <c r="G74" s="23">
        <v>0</v>
      </c>
      <c r="H74" s="24" t="s">
        <v>24</v>
      </c>
      <c r="I74" s="39">
        <v>0</v>
      </c>
      <c r="J74" s="40">
        <v>0</v>
      </c>
      <c r="K74" s="41" t="s">
        <v>24</v>
      </c>
      <c r="L74" s="40">
        <v>0</v>
      </c>
      <c r="M74" s="42">
        <v>0</v>
      </c>
      <c r="N74" s="62" t="s">
        <v>24</v>
      </c>
      <c r="O74" s="20">
        <v>0</v>
      </c>
      <c r="P74" s="21">
        <v>0</v>
      </c>
      <c r="Q74" s="38" t="s">
        <v>24</v>
      </c>
      <c r="R74" s="21">
        <v>0</v>
      </c>
      <c r="S74" s="23">
        <v>0</v>
      </c>
      <c r="T74" s="24" t="s">
        <v>24</v>
      </c>
      <c r="U74" s="37" t="s">
        <v>38</v>
      </c>
    </row>
    <row r="75" spans="2:21" ht="15" customHeight="1" x14ac:dyDescent="0.2">
      <c r="B75" s="37" t="s">
        <v>39</v>
      </c>
      <c r="C75" s="20">
        <v>1869</v>
      </c>
      <c r="D75" s="21">
        <v>2301</v>
      </c>
      <c r="E75" s="38">
        <v>0.23113964686998401</v>
      </c>
      <c r="F75" s="21">
        <v>432</v>
      </c>
      <c r="G75" s="23">
        <v>3.5824436905553332E-3</v>
      </c>
      <c r="H75" s="24">
        <v>1</v>
      </c>
      <c r="I75" s="39">
        <v>0</v>
      </c>
      <c r="J75" s="40">
        <v>0</v>
      </c>
      <c r="K75" s="41" t="s">
        <v>24</v>
      </c>
      <c r="L75" s="40">
        <v>0</v>
      </c>
      <c r="M75" s="42">
        <v>0</v>
      </c>
      <c r="N75" s="62">
        <v>0</v>
      </c>
      <c r="O75" s="20">
        <v>1869</v>
      </c>
      <c r="P75" s="21">
        <v>2301</v>
      </c>
      <c r="Q75" s="38">
        <v>0.23113964686998401</v>
      </c>
      <c r="R75" s="21">
        <v>432</v>
      </c>
      <c r="S75" s="23">
        <v>1.3430630008031529E-3</v>
      </c>
      <c r="T75" s="24">
        <v>1</v>
      </c>
      <c r="U75" s="37" t="s">
        <v>39</v>
      </c>
    </row>
    <row r="76" spans="2:21" ht="15" customHeight="1" x14ac:dyDescent="0.2">
      <c r="B76" s="37" t="s">
        <v>40</v>
      </c>
      <c r="C76" s="20">
        <v>0</v>
      </c>
      <c r="D76" s="21">
        <v>0</v>
      </c>
      <c r="E76" s="38" t="s">
        <v>24</v>
      </c>
      <c r="F76" s="21">
        <v>0</v>
      </c>
      <c r="G76" s="23">
        <v>0</v>
      </c>
      <c r="H76" s="24" t="s">
        <v>24</v>
      </c>
      <c r="I76" s="39">
        <v>0</v>
      </c>
      <c r="J76" s="40">
        <v>0</v>
      </c>
      <c r="K76" s="41" t="s">
        <v>24</v>
      </c>
      <c r="L76" s="40">
        <v>0</v>
      </c>
      <c r="M76" s="42">
        <v>0</v>
      </c>
      <c r="N76" s="62" t="s">
        <v>24</v>
      </c>
      <c r="O76" s="20">
        <v>0</v>
      </c>
      <c r="P76" s="21">
        <v>0</v>
      </c>
      <c r="Q76" s="38" t="s">
        <v>24</v>
      </c>
      <c r="R76" s="21">
        <v>0</v>
      </c>
      <c r="S76" s="23">
        <v>0</v>
      </c>
      <c r="T76" s="24" t="s">
        <v>24</v>
      </c>
      <c r="U76" s="37" t="s">
        <v>40</v>
      </c>
    </row>
    <row r="77" spans="2:21" ht="15" customHeight="1" x14ac:dyDescent="0.2">
      <c r="B77" s="37" t="s">
        <v>41</v>
      </c>
      <c r="C77" s="20">
        <v>1363</v>
      </c>
      <c r="D77" s="21">
        <v>1721</v>
      </c>
      <c r="E77" s="38">
        <v>0.2626559060895084</v>
      </c>
      <c r="F77" s="21">
        <v>358</v>
      </c>
      <c r="G77" s="23">
        <v>2.679437458255423E-3</v>
      </c>
      <c r="H77" s="24">
        <v>1</v>
      </c>
      <c r="I77" s="39">
        <v>0</v>
      </c>
      <c r="J77" s="40">
        <v>0</v>
      </c>
      <c r="K77" s="41" t="s">
        <v>24</v>
      </c>
      <c r="L77" s="40">
        <v>0</v>
      </c>
      <c r="M77" s="42">
        <v>0</v>
      </c>
      <c r="N77" s="62">
        <v>0</v>
      </c>
      <c r="O77" s="20">
        <v>1363</v>
      </c>
      <c r="P77" s="21">
        <v>1721</v>
      </c>
      <c r="Q77" s="38">
        <v>0.2626559060895084</v>
      </c>
      <c r="R77" s="21">
        <v>358</v>
      </c>
      <c r="S77" s="23">
        <v>1.0045247389753264E-3</v>
      </c>
      <c r="T77" s="24">
        <v>1</v>
      </c>
      <c r="U77" s="37" t="s">
        <v>41</v>
      </c>
    </row>
    <row r="78" spans="2:21" ht="15" customHeight="1" x14ac:dyDescent="0.2">
      <c r="B78" s="37" t="s">
        <v>42</v>
      </c>
      <c r="C78" s="20">
        <v>167</v>
      </c>
      <c r="D78" s="21">
        <v>0</v>
      </c>
      <c r="E78" s="38">
        <v>-1</v>
      </c>
      <c r="F78" s="21">
        <v>-167</v>
      </c>
      <c r="G78" s="23">
        <v>0</v>
      </c>
      <c r="H78" s="24" t="s">
        <v>24</v>
      </c>
      <c r="I78" s="39">
        <v>0</v>
      </c>
      <c r="J78" s="40">
        <v>0</v>
      </c>
      <c r="K78" s="41" t="s">
        <v>24</v>
      </c>
      <c r="L78" s="40">
        <v>0</v>
      </c>
      <c r="M78" s="42">
        <v>0</v>
      </c>
      <c r="N78" s="62" t="s">
        <v>24</v>
      </c>
      <c r="O78" s="20">
        <v>172</v>
      </c>
      <c r="P78" s="21">
        <v>0</v>
      </c>
      <c r="Q78" s="38">
        <v>-1</v>
      </c>
      <c r="R78" s="21">
        <v>-172</v>
      </c>
      <c r="S78" s="23">
        <v>0</v>
      </c>
      <c r="T78" s="24" t="s">
        <v>24</v>
      </c>
      <c r="U78" s="37" t="s">
        <v>42</v>
      </c>
    </row>
    <row r="79" spans="2:21" ht="15" customHeight="1" x14ac:dyDescent="0.2">
      <c r="B79" s="37" t="s">
        <v>43</v>
      </c>
      <c r="C79" s="20">
        <v>1328</v>
      </c>
      <c r="D79" s="21">
        <v>0</v>
      </c>
      <c r="E79" s="38">
        <v>-1</v>
      </c>
      <c r="F79" s="21">
        <v>-1328</v>
      </c>
      <c r="G79" s="23">
        <v>0</v>
      </c>
      <c r="H79" s="24" t="s">
        <v>24</v>
      </c>
      <c r="I79" s="39">
        <v>0</v>
      </c>
      <c r="J79" s="40">
        <v>0</v>
      </c>
      <c r="K79" s="41" t="s">
        <v>24</v>
      </c>
      <c r="L79" s="40">
        <v>0</v>
      </c>
      <c r="M79" s="42">
        <v>0</v>
      </c>
      <c r="N79" s="62" t="s">
        <v>24</v>
      </c>
      <c r="O79" s="20">
        <v>1328</v>
      </c>
      <c r="P79" s="21">
        <v>0</v>
      </c>
      <c r="Q79" s="38">
        <v>-1</v>
      </c>
      <c r="R79" s="21">
        <v>-1328</v>
      </c>
      <c r="S79" s="23">
        <v>0</v>
      </c>
      <c r="T79" s="24" t="s">
        <v>24</v>
      </c>
      <c r="U79" s="37" t="s">
        <v>43</v>
      </c>
    </row>
    <row r="80" spans="2:21" ht="15" customHeight="1" x14ac:dyDescent="0.2">
      <c r="B80" s="37" t="s">
        <v>44</v>
      </c>
      <c r="C80" s="20">
        <v>0</v>
      </c>
      <c r="D80" s="21">
        <v>0</v>
      </c>
      <c r="E80" s="38" t="s">
        <v>24</v>
      </c>
      <c r="F80" s="21">
        <v>0</v>
      </c>
      <c r="G80" s="23">
        <v>0</v>
      </c>
      <c r="H80" s="24" t="s">
        <v>24</v>
      </c>
      <c r="I80" s="39">
        <v>0</v>
      </c>
      <c r="J80" s="40">
        <v>0</v>
      </c>
      <c r="K80" s="41" t="s">
        <v>24</v>
      </c>
      <c r="L80" s="40">
        <v>0</v>
      </c>
      <c r="M80" s="42">
        <v>0</v>
      </c>
      <c r="N80" s="62" t="s">
        <v>24</v>
      </c>
      <c r="O80" s="20">
        <v>0</v>
      </c>
      <c r="P80" s="21">
        <v>0</v>
      </c>
      <c r="Q80" s="38" t="s">
        <v>24</v>
      </c>
      <c r="R80" s="21">
        <v>0</v>
      </c>
      <c r="S80" s="23">
        <v>0</v>
      </c>
      <c r="T80" s="24" t="s">
        <v>24</v>
      </c>
      <c r="U80" s="37" t="s">
        <v>44</v>
      </c>
    </row>
    <row r="81" spans="2:21" ht="15" customHeight="1" x14ac:dyDescent="0.2">
      <c r="B81" s="43" t="s">
        <v>45</v>
      </c>
      <c r="C81" s="44">
        <v>0</v>
      </c>
      <c r="D81" s="45">
        <v>1947</v>
      </c>
      <c r="E81" s="46" t="s">
        <v>24</v>
      </c>
      <c r="F81" s="45">
        <v>1947</v>
      </c>
      <c r="G81" s="47">
        <v>3.0312985073929744E-3</v>
      </c>
      <c r="H81" s="48">
        <v>1</v>
      </c>
      <c r="I81" s="44">
        <v>0</v>
      </c>
      <c r="J81" s="45">
        <v>0</v>
      </c>
      <c r="K81" s="49" t="s">
        <v>24</v>
      </c>
      <c r="L81" s="45">
        <v>0</v>
      </c>
      <c r="M81" s="47">
        <v>0</v>
      </c>
      <c r="N81" s="48">
        <v>0</v>
      </c>
      <c r="O81" s="44">
        <v>0</v>
      </c>
      <c r="P81" s="45">
        <v>1947</v>
      </c>
      <c r="Q81" s="46" t="s">
        <v>24</v>
      </c>
      <c r="R81" s="45">
        <v>1947</v>
      </c>
      <c r="S81" s="47">
        <v>1.1364379237565139E-3</v>
      </c>
      <c r="T81" s="48">
        <v>1</v>
      </c>
      <c r="U81" s="43" t="s">
        <v>45</v>
      </c>
    </row>
    <row r="82" spans="2:21" ht="15" customHeight="1" x14ac:dyDescent="0.2">
      <c r="B82" s="37" t="s">
        <v>46</v>
      </c>
      <c r="C82" s="20">
        <v>7</v>
      </c>
      <c r="D82" s="21">
        <v>4</v>
      </c>
      <c r="E82" s="38">
        <v>-0.4285714285714286</v>
      </c>
      <c r="F82" s="21">
        <v>-3</v>
      </c>
      <c r="G82" s="23">
        <v>6.2276291882752424E-6</v>
      </c>
      <c r="H82" s="24">
        <v>9.2828962636342543E-4</v>
      </c>
      <c r="I82" s="39">
        <v>0</v>
      </c>
      <c r="J82" s="40">
        <v>187</v>
      </c>
      <c r="K82" s="41" t="s">
        <v>24</v>
      </c>
      <c r="L82" s="40">
        <v>187</v>
      </c>
      <c r="M82" s="42">
        <v>3.3878652825334709E-3</v>
      </c>
      <c r="N82" s="62">
        <v>4.3397540032490134E-2</v>
      </c>
      <c r="O82" s="20">
        <v>3169</v>
      </c>
      <c r="P82" s="21">
        <v>4309</v>
      </c>
      <c r="Q82" s="38">
        <v>0.35973493215525409</v>
      </c>
      <c r="R82" s="21">
        <v>1140</v>
      </c>
      <c r="S82" s="23">
        <v>2.5151058107174208E-3</v>
      </c>
      <c r="T82" s="24">
        <v>1</v>
      </c>
      <c r="U82" s="37" t="s">
        <v>46</v>
      </c>
    </row>
    <row r="83" spans="2:21" ht="25.5" customHeight="1" x14ac:dyDescent="0.2">
      <c r="B83" s="25" t="s">
        <v>47</v>
      </c>
      <c r="C83" s="53">
        <v>238899</v>
      </c>
      <c r="D83" s="54">
        <v>371903</v>
      </c>
      <c r="E83" s="28">
        <v>0.55673736599985757</v>
      </c>
      <c r="F83" s="54">
        <v>133004</v>
      </c>
      <c r="G83" s="29">
        <v>0.57901849450178189</v>
      </c>
      <c r="H83" s="30">
        <v>0.39106272725934432</v>
      </c>
      <c r="I83" s="53">
        <v>4837</v>
      </c>
      <c r="J83" s="54">
        <v>5999</v>
      </c>
      <c r="K83" s="28">
        <v>0.24023154848046313</v>
      </c>
      <c r="L83" s="54">
        <v>1162</v>
      </c>
      <c r="M83" s="29">
        <v>0.10868344294073953</v>
      </c>
      <c r="N83" s="30">
        <v>6.3080569418068862E-3</v>
      </c>
      <c r="O83" s="53">
        <v>612694</v>
      </c>
      <c r="P83" s="54">
        <v>951006</v>
      </c>
      <c r="Q83" s="28">
        <v>0.55217123066326756</v>
      </c>
      <c r="R83" s="54">
        <v>338312</v>
      </c>
      <c r="S83" s="29">
        <v>0.55508951418592056</v>
      </c>
      <c r="T83" s="30">
        <v>1</v>
      </c>
      <c r="U83" s="25" t="s">
        <v>47</v>
      </c>
    </row>
    <row r="84" spans="2:21" ht="15" customHeight="1" x14ac:dyDescent="0.2">
      <c r="B84" s="55" t="s">
        <v>48</v>
      </c>
      <c r="C84" s="56">
        <v>479678</v>
      </c>
      <c r="D84" s="57">
        <v>642299</v>
      </c>
      <c r="E84" s="58">
        <v>0.33902117670604026</v>
      </c>
      <c r="F84" s="57">
        <v>162621</v>
      </c>
      <c r="G84" s="58">
        <v>1</v>
      </c>
      <c r="H84" s="59">
        <v>0.37490135695474325</v>
      </c>
      <c r="I84" s="56">
        <v>37319</v>
      </c>
      <c r="J84" s="57">
        <v>55197</v>
      </c>
      <c r="K84" s="63">
        <v>0.47905892440847819</v>
      </c>
      <c r="L84" s="57">
        <v>17878</v>
      </c>
      <c r="M84" s="58">
        <v>1</v>
      </c>
      <c r="N84" s="59">
        <v>3.2217752479500927E-2</v>
      </c>
      <c r="O84" s="56">
        <v>1265347</v>
      </c>
      <c r="P84" s="57">
        <v>1713248</v>
      </c>
      <c r="Q84" s="58">
        <v>0.3539748385225554</v>
      </c>
      <c r="R84" s="57">
        <v>447901</v>
      </c>
      <c r="S84" s="58">
        <v>1</v>
      </c>
      <c r="T84" s="59">
        <v>1</v>
      </c>
      <c r="U84" s="55" t="s">
        <v>48</v>
      </c>
    </row>
    <row r="85" spans="2:21" ht="4.5" customHeight="1" x14ac:dyDescent="0.2">
      <c r="B85" s="64"/>
      <c r="C85" s="65"/>
      <c r="D85" s="65"/>
      <c r="E85" s="66"/>
      <c r="F85" s="66"/>
      <c r="G85" s="66"/>
      <c r="H85" s="66"/>
      <c r="I85" s="65"/>
      <c r="J85" s="65"/>
      <c r="K85" s="66"/>
      <c r="L85" s="66"/>
      <c r="M85" s="66"/>
      <c r="N85" s="66"/>
      <c r="O85" s="65"/>
      <c r="P85" s="65"/>
      <c r="Q85" s="66"/>
      <c r="R85" s="66"/>
      <c r="S85" s="66"/>
      <c r="T85" s="66"/>
      <c r="U85" s="64"/>
    </row>
    <row r="86" spans="2:21" ht="23.25" customHeight="1" x14ac:dyDescent="0.2">
      <c r="B86" s="117" t="s">
        <v>53</v>
      </c>
      <c r="C86" s="117"/>
      <c r="D86" s="117"/>
      <c r="E86" s="117"/>
      <c r="F86" s="117"/>
      <c r="G86" s="117"/>
      <c r="H86" s="11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</row>
    <row r="87" spans="2:21" x14ac:dyDescent="0.2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2:21" ht="15" x14ac:dyDescent="0.2">
      <c r="B88" s="68"/>
      <c r="C88" s="68"/>
      <c r="D88" s="69"/>
      <c r="E88" s="70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2:21" x14ac:dyDescent="0.2">
      <c r="B89" s="68"/>
      <c r="C89" s="68"/>
      <c r="D89" s="68"/>
      <c r="E89" s="68"/>
      <c r="F89" s="68"/>
      <c r="G89" s="71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2:21" x14ac:dyDescent="0.2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</row>
    <row r="91" spans="2:21" x14ac:dyDescent="0.2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</row>
    <row r="92" spans="2:21" ht="41.25" customHeight="1" thickBot="1" x14ac:dyDescent="0.25">
      <c r="B92" s="118" t="s">
        <v>54</v>
      </c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68"/>
      <c r="P92" s="68"/>
      <c r="Q92" s="68"/>
      <c r="R92" s="68"/>
      <c r="S92" s="68"/>
      <c r="T92" s="68"/>
      <c r="U92" s="68"/>
    </row>
    <row r="93" spans="2:21" ht="5.25" customHeight="1" thickBot="1" x14ac:dyDescent="0.25"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68"/>
      <c r="P93" s="68"/>
      <c r="Q93" s="68"/>
      <c r="R93" s="68"/>
      <c r="S93" s="68"/>
      <c r="T93" s="68"/>
      <c r="U93" s="68"/>
    </row>
    <row r="94" spans="2:21" ht="12.75" customHeight="1" x14ac:dyDescent="0.2">
      <c r="B94" s="119" t="s">
        <v>1</v>
      </c>
      <c r="C94" s="121" t="s">
        <v>55</v>
      </c>
      <c r="D94" s="122"/>
      <c r="E94" s="122"/>
      <c r="F94" s="73"/>
      <c r="G94" s="123" t="s">
        <v>56</v>
      </c>
      <c r="H94" s="124"/>
      <c r="I94" s="124"/>
      <c r="J94" s="124"/>
      <c r="K94" s="122" t="s">
        <v>50</v>
      </c>
      <c r="L94" s="122"/>
      <c r="M94" s="122"/>
      <c r="N94" s="122"/>
      <c r="O94" s="68"/>
      <c r="P94" s="68"/>
      <c r="Q94" s="68"/>
      <c r="R94" s="68"/>
      <c r="S94" s="68"/>
      <c r="T94" s="68"/>
      <c r="U94" s="68"/>
    </row>
    <row r="95" spans="2:21" ht="25.5" x14ac:dyDescent="0.2">
      <c r="B95" s="120"/>
      <c r="C95" s="74" t="s">
        <v>5</v>
      </c>
      <c r="D95" s="75" t="s">
        <v>6</v>
      </c>
      <c r="E95" s="3" t="s">
        <v>7</v>
      </c>
      <c r="F95" s="3" t="s">
        <v>8</v>
      </c>
      <c r="G95" s="76" t="s">
        <v>5</v>
      </c>
      <c r="H95" s="77" t="s">
        <v>6</v>
      </c>
      <c r="I95" s="7" t="s">
        <v>7</v>
      </c>
      <c r="J95" s="7" t="s">
        <v>8</v>
      </c>
      <c r="K95" s="74" t="s">
        <v>5</v>
      </c>
      <c r="L95" s="75" t="s">
        <v>6</v>
      </c>
      <c r="M95" s="10" t="s">
        <v>7</v>
      </c>
      <c r="N95" s="3" t="s">
        <v>8</v>
      </c>
      <c r="S95" s="68"/>
      <c r="T95" s="68"/>
      <c r="U95" s="68"/>
    </row>
    <row r="96" spans="2:21" ht="15" customHeight="1" x14ac:dyDescent="0.2">
      <c r="B96" s="13" t="s">
        <v>11</v>
      </c>
      <c r="C96" s="78">
        <v>90567</v>
      </c>
      <c r="D96" s="79">
        <v>97865</v>
      </c>
      <c r="E96" s="16">
        <v>8.058122715779481E-2</v>
      </c>
      <c r="F96" s="15">
        <v>7298</v>
      </c>
      <c r="G96" s="78">
        <v>4500</v>
      </c>
      <c r="H96" s="79">
        <v>10933</v>
      </c>
      <c r="I96" s="16">
        <v>1.4295555555555555</v>
      </c>
      <c r="J96" s="15">
        <v>6433</v>
      </c>
      <c r="K96" s="78">
        <v>95067</v>
      </c>
      <c r="L96" s="79">
        <v>108798</v>
      </c>
      <c r="M96" s="16">
        <v>0.14443497743696554</v>
      </c>
      <c r="N96" s="15">
        <v>13731</v>
      </c>
      <c r="S96" s="68"/>
      <c r="T96" s="68"/>
      <c r="U96" s="68"/>
    </row>
    <row r="97" spans="2:21" ht="15" customHeight="1" x14ac:dyDescent="0.2">
      <c r="B97" s="19" t="s">
        <v>12</v>
      </c>
      <c r="C97" s="80">
        <v>120910</v>
      </c>
      <c r="D97" s="81">
        <v>131771</v>
      </c>
      <c r="E97" s="22">
        <v>8.9827144156810812E-2</v>
      </c>
      <c r="F97" s="21">
        <v>10861</v>
      </c>
      <c r="G97" s="80">
        <v>24802</v>
      </c>
      <c r="H97" s="81">
        <v>29827</v>
      </c>
      <c r="I97" s="22">
        <v>0.2026046286589791</v>
      </c>
      <c r="J97" s="21">
        <v>5025</v>
      </c>
      <c r="K97" s="80">
        <v>145712</v>
      </c>
      <c r="L97" s="81">
        <v>161598</v>
      </c>
      <c r="M97" s="22">
        <v>0.10902327879653018</v>
      </c>
      <c r="N97" s="21">
        <v>15886</v>
      </c>
      <c r="S97" s="68"/>
      <c r="T97" s="68"/>
      <c r="U97" s="68"/>
    </row>
    <row r="98" spans="2:21" ht="15" customHeight="1" x14ac:dyDescent="0.2">
      <c r="B98" s="25" t="s">
        <v>13</v>
      </c>
      <c r="C98" s="82">
        <v>211477</v>
      </c>
      <c r="D98" s="83">
        <v>229636</v>
      </c>
      <c r="E98" s="28">
        <v>8.5867493864580924E-2</v>
      </c>
      <c r="F98" s="27">
        <v>18159</v>
      </c>
      <c r="G98" s="82">
        <v>29302</v>
      </c>
      <c r="H98" s="83">
        <v>40760</v>
      </c>
      <c r="I98" s="28">
        <v>0.39103132891952774</v>
      </c>
      <c r="J98" s="27">
        <v>11458</v>
      </c>
      <c r="K98" s="82">
        <v>240779</v>
      </c>
      <c r="L98" s="83">
        <v>270396</v>
      </c>
      <c r="M98" s="28">
        <v>0.12300491321917617</v>
      </c>
      <c r="N98" s="27">
        <v>29617</v>
      </c>
      <c r="S98" s="68"/>
      <c r="T98" s="68"/>
      <c r="U98" s="68"/>
    </row>
    <row r="99" spans="2:21" ht="30" customHeight="1" x14ac:dyDescent="0.2">
      <c r="B99" s="31" t="s">
        <v>14</v>
      </c>
      <c r="C99" s="84">
        <v>121944</v>
      </c>
      <c r="D99" s="85">
        <v>134152</v>
      </c>
      <c r="E99" s="34">
        <v>0.10011152660237488</v>
      </c>
      <c r="F99" s="33">
        <v>12208</v>
      </c>
      <c r="G99" s="84">
        <v>262667</v>
      </c>
      <c r="H99" s="85">
        <v>399349</v>
      </c>
      <c r="I99" s="34">
        <v>0.52036228380420835</v>
      </c>
      <c r="J99" s="33">
        <v>136682</v>
      </c>
      <c r="K99" s="84">
        <v>384611</v>
      </c>
      <c r="L99" s="85">
        <v>533501</v>
      </c>
      <c r="M99" s="34">
        <v>0.38711841314990991</v>
      </c>
      <c r="N99" s="33">
        <v>148890</v>
      </c>
      <c r="S99" s="68"/>
      <c r="T99" s="68"/>
      <c r="U99" s="68"/>
    </row>
    <row r="100" spans="2:21" ht="15" customHeight="1" x14ac:dyDescent="0.2">
      <c r="B100" s="37" t="s">
        <v>15</v>
      </c>
      <c r="C100" s="20">
        <v>0</v>
      </c>
      <c r="D100" s="21">
        <v>0</v>
      </c>
      <c r="E100" s="38" t="s">
        <v>24</v>
      </c>
      <c r="F100" s="15">
        <v>0</v>
      </c>
      <c r="G100" s="39">
        <v>16060</v>
      </c>
      <c r="H100" s="40">
        <v>16603</v>
      </c>
      <c r="I100" s="41">
        <v>3.3810709838107078E-2</v>
      </c>
      <c r="J100" s="40">
        <v>543</v>
      </c>
      <c r="K100" s="20">
        <v>16060</v>
      </c>
      <c r="L100" s="21">
        <v>16603</v>
      </c>
      <c r="M100" s="38">
        <v>3.3810709838107078E-2</v>
      </c>
      <c r="N100" s="15">
        <v>543</v>
      </c>
      <c r="S100" s="68"/>
      <c r="T100" s="68"/>
      <c r="U100" s="68"/>
    </row>
    <row r="101" spans="2:21" ht="15" customHeight="1" x14ac:dyDescent="0.2">
      <c r="B101" s="43" t="s">
        <v>16</v>
      </c>
      <c r="C101" s="44">
        <v>0</v>
      </c>
      <c r="D101" s="45">
        <v>0</v>
      </c>
      <c r="E101" s="46" t="s">
        <v>24</v>
      </c>
      <c r="F101" s="45">
        <v>0</v>
      </c>
      <c r="G101" s="44">
        <v>17676</v>
      </c>
      <c r="H101" s="45">
        <v>18128</v>
      </c>
      <c r="I101" s="49">
        <v>2.5571396243494027E-2</v>
      </c>
      <c r="J101" s="45">
        <v>452</v>
      </c>
      <c r="K101" s="44">
        <v>17676</v>
      </c>
      <c r="L101" s="45">
        <v>18128</v>
      </c>
      <c r="M101" s="46">
        <v>2.5571396243494027E-2</v>
      </c>
      <c r="N101" s="45">
        <v>452</v>
      </c>
      <c r="S101" s="68"/>
      <c r="T101" s="68"/>
      <c r="U101" s="68"/>
    </row>
    <row r="102" spans="2:21" ht="15" customHeight="1" x14ac:dyDescent="0.2">
      <c r="B102" s="37" t="s">
        <v>17</v>
      </c>
      <c r="C102" s="20">
        <v>0</v>
      </c>
      <c r="D102" s="21">
        <v>0</v>
      </c>
      <c r="E102" s="38" t="s">
        <v>24</v>
      </c>
      <c r="F102" s="21">
        <v>0</v>
      </c>
      <c r="G102" s="39">
        <v>40229</v>
      </c>
      <c r="H102" s="40">
        <v>39678</v>
      </c>
      <c r="I102" s="41">
        <v>-1.3696587039200625E-2</v>
      </c>
      <c r="J102" s="40">
        <v>-551</v>
      </c>
      <c r="K102" s="20">
        <v>40229</v>
      </c>
      <c r="L102" s="21">
        <v>39678</v>
      </c>
      <c r="M102" s="38">
        <v>-1.3696587039200625E-2</v>
      </c>
      <c r="N102" s="21">
        <v>-551</v>
      </c>
      <c r="S102" s="68"/>
      <c r="T102" s="68"/>
      <c r="U102" s="68"/>
    </row>
    <row r="103" spans="2:21" ht="15" customHeight="1" x14ac:dyDescent="0.2">
      <c r="B103" s="43" t="s">
        <v>18</v>
      </c>
      <c r="C103" s="44">
        <v>0</v>
      </c>
      <c r="D103" s="45">
        <v>6</v>
      </c>
      <c r="E103" s="46" t="s">
        <v>24</v>
      </c>
      <c r="F103" s="45">
        <v>6</v>
      </c>
      <c r="G103" s="44">
        <v>10554</v>
      </c>
      <c r="H103" s="45">
        <v>14870</v>
      </c>
      <c r="I103" s="49">
        <v>0.40894447602804629</v>
      </c>
      <c r="J103" s="45">
        <v>4316</v>
      </c>
      <c r="K103" s="44">
        <v>10554</v>
      </c>
      <c r="L103" s="45">
        <v>14876</v>
      </c>
      <c r="M103" s="46">
        <v>0.40951298086033727</v>
      </c>
      <c r="N103" s="45">
        <v>4322</v>
      </c>
      <c r="S103" s="68"/>
      <c r="T103" s="68"/>
      <c r="U103" s="68"/>
    </row>
    <row r="104" spans="2:21" ht="15" customHeight="1" x14ac:dyDescent="0.2">
      <c r="B104" s="37" t="s">
        <v>19</v>
      </c>
      <c r="C104" s="20">
        <v>2</v>
      </c>
      <c r="D104" s="21">
        <v>0</v>
      </c>
      <c r="E104" s="38">
        <v>-1</v>
      </c>
      <c r="F104" s="21">
        <v>-2</v>
      </c>
      <c r="G104" s="39">
        <v>89534</v>
      </c>
      <c r="H104" s="40">
        <v>192641</v>
      </c>
      <c r="I104" s="41">
        <v>1.1515960417271649</v>
      </c>
      <c r="J104" s="40">
        <v>103107</v>
      </c>
      <c r="K104" s="20">
        <v>89536</v>
      </c>
      <c r="L104" s="21">
        <v>192641</v>
      </c>
      <c r="M104" s="38">
        <v>1.1515479807005002</v>
      </c>
      <c r="N104" s="21">
        <v>103105</v>
      </c>
      <c r="S104" s="68"/>
      <c r="T104" s="68"/>
      <c r="U104" s="68"/>
    </row>
    <row r="105" spans="2:21" ht="15" customHeight="1" x14ac:dyDescent="0.2">
      <c r="B105" s="43" t="s">
        <v>20</v>
      </c>
      <c r="C105" s="44">
        <v>0</v>
      </c>
      <c r="D105" s="45">
        <v>0</v>
      </c>
      <c r="E105" s="46" t="s">
        <v>24</v>
      </c>
      <c r="F105" s="45">
        <v>0</v>
      </c>
      <c r="G105" s="44">
        <v>8064</v>
      </c>
      <c r="H105" s="45">
        <v>12357</v>
      </c>
      <c r="I105" s="49">
        <v>0.5323660714285714</v>
      </c>
      <c r="J105" s="45">
        <v>4293</v>
      </c>
      <c r="K105" s="44">
        <v>8064</v>
      </c>
      <c r="L105" s="45">
        <v>12357</v>
      </c>
      <c r="M105" s="46">
        <v>0.5323660714285714</v>
      </c>
      <c r="N105" s="45">
        <v>4293</v>
      </c>
      <c r="S105" s="68"/>
      <c r="T105" s="68"/>
      <c r="U105" s="68"/>
    </row>
    <row r="106" spans="2:21" ht="15" customHeight="1" x14ac:dyDescent="0.2">
      <c r="B106" s="37" t="s">
        <v>21</v>
      </c>
      <c r="C106" s="20">
        <v>0</v>
      </c>
      <c r="D106" s="21">
        <v>0</v>
      </c>
      <c r="E106" s="38" t="s">
        <v>24</v>
      </c>
      <c r="F106" s="21">
        <v>0</v>
      </c>
      <c r="G106" s="39">
        <v>17152</v>
      </c>
      <c r="H106" s="40">
        <v>24756</v>
      </c>
      <c r="I106" s="41">
        <v>0.44333022388059695</v>
      </c>
      <c r="J106" s="40">
        <v>7604</v>
      </c>
      <c r="K106" s="20">
        <v>17152</v>
      </c>
      <c r="L106" s="21">
        <v>24756</v>
      </c>
      <c r="M106" s="38">
        <v>0.44333022388059695</v>
      </c>
      <c r="N106" s="21">
        <v>7604</v>
      </c>
      <c r="S106" s="68"/>
      <c r="T106" s="68"/>
      <c r="U106" s="68"/>
    </row>
    <row r="107" spans="2:21" ht="15" customHeight="1" x14ac:dyDescent="0.2">
      <c r="B107" s="43" t="s">
        <v>22</v>
      </c>
      <c r="C107" s="44">
        <v>363</v>
      </c>
      <c r="D107" s="45">
        <v>519</v>
      </c>
      <c r="E107" s="46">
        <v>0.42975206611570238</v>
      </c>
      <c r="F107" s="45">
        <v>156</v>
      </c>
      <c r="G107" s="44">
        <v>1547</v>
      </c>
      <c r="H107" s="45">
        <v>1867</v>
      </c>
      <c r="I107" s="49">
        <v>0.20685197155785384</v>
      </c>
      <c r="J107" s="45">
        <v>320</v>
      </c>
      <c r="K107" s="44">
        <v>1910</v>
      </c>
      <c r="L107" s="45">
        <v>2386</v>
      </c>
      <c r="M107" s="46">
        <v>0.24921465968586398</v>
      </c>
      <c r="N107" s="45">
        <v>476</v>
      </c>
      <c r="S107" s="68"/>
      <c r="T107" s="68"/>
      <c r="U107" s="68"/>
    </row>
    <row r="108" spans="2:21" ht="15" customHeight="1" x14ac:dyDescent="0.2">
      <c r="B108" s="51" t="s">
        <v>23</v>
      </c>
      <c r="C108" s="20">
        <v>0</v>
      </c>
      <c r="D108" s="21">
        <v>0</v>
      </c>
      <c r="E108" s="38" t="s">
        <v>24</v>
      </c>
      <c r="F108" s="21">
        <v>0</v>
      </c>
      <c r="G108" s="39">
        <v>0</v>
      </c>
      <c r="H108" s="40">
        <v>0</v>
      </c>
      <c r="I108" s="41" t="s">
        <v>24</v>
      </c>
      <c r="J108" s="40">
        <v>0</v>
      </c>
      <c r="K108" s="20">
        <v>0</v>
      </c>
      <c r="L108" s="21">
        <v>0</v>
      </c>
      <c r="M108" s="38" t="s">
        <v>24</v>
      </c>
      <c r="N108" s="21">
        <v>0</v>
      </c>
      <c r="S108" s="68"/>
      <c r="T108" s="68"/>
      <c r="U108" s="68"/>
    </row>
    <row r="109" spans="2:21" ht="15" customHeight="1" x14ac:dyDescent="0.2">
      <c r="B109" s="52" t="s">
        <v>25</v>
      </c>
      <c r="C109" s="44">
        <v>0</v>
      </c>
      <c r="D109" s="45">
        <v>0</v>
      </c>
      <c r="E109" s="46" t="s">
        <v>24</v>
      </c>
      <c r="F109" s="45">
        <v>0</v>
      </c>
      <c r="G109" s="44">
        <v>0</v>
      </c>
      <c r="H109" s="45">
        <v>210</v>
      </c>
      <c r="I109" s="49" t="s">
        <v>24</v>
      </c>
      <c r="J109" s="45">
        <v>210</v>
      </c>
      <c r="K109" s="44">
        <v>0</v>
      </c>
      <c r="L109" s="45">
        <v>210</v>
      </c>
      <c r="M109" s="46" t="s">
        <v>24</v>
      </c>
      <c r="N109" s="45">
        <v>210</v>
      </c>
      <c r="S109" s="68"/>
      <c r="T109" s="68"/>
      <c r="U109" s="68"/>
    </row>
    <row r="110" spans="2:21" ht="15" customHeight="1" x14ac:dyDescent="0.2">
      <c r="B110" s="51" t="s">
        <v>26</v>
      </c>
      <c r="C110" s="20">
        <v>363</v>
      </c>
      <c r="D110" s="21">
        <v>519</v>
      </c>
      <c r="E110" s="38">
        <v>0.42975206611570238</v>
      </c>
      <c r="F110" s="21">
        <v>156</v>
      </c>
      <c r="G110" s="39">
        <v>779</v>
      </c>
      <c r="H110" s="40">
        <v>1657</v>
      </c>
      <c r="I110" s="41">
        <v>1.1270860077021823</v>
      </c>
      <c r="J110" s="40">
        <v>878</v>
      </c>
      <c r="K110" s="20">
        <v>1142</v>
      </c>
      <c r="L110" s="21">
        <v>2176</v>
      </c>
      <c r="M110" s="38">
        <v>0.9054290718038529</v>
      </c>
      <c r="N110" s="21">
        <v>1034</v>
      </c>
      <c r="S110" s="68"/>
      <c r="T110" s="68"/>
      <c r="U110" s="68"/>
    </row>
    <row r="111" spans="2:21" ht="15" customHeight="1" x14ac:dyDescent="0.2">
      <c r="B111" s="52" t="s">
        <v>27</v>
      </c>
      <c r="C111" s="44">
        <v>0</v>
      </c>
      <c r="D111" s="45">
        <v>0</v>
      </c>
      <c r="E111" s="46" t="s">
        <v>24</v>
      </c>
      <c r="F111" s="45">
        <v>0</v>
      </c>
      <c r="G111" s="44">
        <v>768</v>
      </c>
      <c r="H111" s="45">
        <v>0</v>
      </c>
      <c r="I111" s="49">
        <v>-1</v>
      </c>
      <c r="J111" s="45">
        <v>-768</v>
      </c>
      <c r="K111" s="44">
        <v>768</v>
      </c>
      <c r="L111" s="45">
        <v>0</v>
      </c>
      <c r="M111" s="46">
        <v>-1</v>
      </c>
      <c r="N111" s="45">
        <v>-768</v>
      </c>
      <c r="S111" s="68"/>
      <c r="T111" s="68"/>
      <c r="U111" s="68"/>
    </row>
    <row r="112" spans="2:21" ht="15" customHeight="1" x14ac:dyDescent="0.2">
      <c r="B112" s="37" t="s">
        <v>28</v>
      </c>
      <c r="C112" s="20">
        <v>0</v>
      </c>
      <c r="D112" s="21">
        <v>0</v>
      </c>
      <c r="E112" s="38" t="s">
        <v>24</v>
      </c>
      <c r="F112" s="21">
        <v>0</v>
      </c>
      <c r="G112" s="39">
        <v>6184</v>
      </c>
      <c r="H112" s="40">
        <v>7948</v>
      </c>
      <c r="I112" s="41">
        <v>0.28525226390685643</v>
      </c>
      <c r="J112" s="40">
        <v>1764</v>
      </c>
      <c r="K112" s="20">
        <v>6184</v>
      </c>
      <c r="L112" s="21">
        <v>7948</v>
      </c>
      <c r="M112" s="38">
        <v>0.28525226390685643</v>
      </c>
      <c r="N112" s="21">
        <v>1764</v>
      </c>
      <c r="S112" s="68"/>
      <c r="T112" s="68"/>
      <c r="U112" s="68"/>
    </row>
    <row r="113" spans="2:21" ht="15" customHeight="1" x14ac:dyDescent="0.2">
      <c r="B113" s="43" t="s">
        <v>29</v>
      </c>
      <c r="C113" s="44">
        <v>0</v>
      </c>
      <c r="D113" s="45">
        <v>0</v>
      </c>
      <c r="E113" s="46" t="s">
        <v>24</v>
      </c>
      <c r="F113" s="45">
        <v>0</v>
      </c>
      <c r="G113" s="44">
        <v>3949</v>
      </c>
      <c r="H113" s="45">
        <v>5581</v>
      </c>
      <c r="I113" s="49">
        <v>0.4132691820714105</v>
      </c>
      <c r="J113" s="45">
        <v>1632</v>
      </c>
      <c r="K113" s="44">
        <v>3949</v>
      </c>
      <c r="L113" s="45">
        <v>5581</v>
      </c>
      <c r="M113" s="46">
        <v>0.4132691820714105</v>
      </c>
      <c r="N113" s="45">
        <v>1632</v>
      </c>
      <c r="S113" s="68"/>
      <c r="T113" s="68"/>
      <c r="U113" s="68"/>
    </row>
    <row r="114" spans="2:21" ht="15" customHeight="1" x14ac:dyDescent="0.2">
      <c r="B114" s="37" t="s">
        <v>30</v>
      </c>
      <c r="C114" s="20">
        <v>0</v>
      </c>
      <c r="D114" s="21">
        <v>0</v>
      </c>
      <c r="E114" s="38" t="s">
        <v>24</v>
      </c>
      <c r="F114" s="21">
        <v>0</v>
      </c>
      <c r="G114" s="39">
        <v>430</v>
      </c>
      <c r="H114" s="40">
        <v>0</v>
      </c>
      <c r="I114" s="41">
        <v>-1</v>
      </c>
      <c r="J114" s="40">
        <v>-430</v>
      </c>
      <c r="K114" s="20">
        <v>430</v>
      </c>
      <c r="L114" s="21">
        <v>0</v>
      </c>
      <c r="M114" s="38">
        <v>-1</v>
      </c>
      <c r="N114" s="21">
        <v>-430</v>
      </c>
      <c r="S114" s="68"/>
      <c r="T114" s="68"/>
      <c r="U114" s="68"/>
    </row>
    <row r="115" spans="2:21" ht="15" customHeight="1" x14ac:dyDescent="0.2">
      <c r="B115" s="43" t="s">
        <v>31</v>
      </c>
      <c r="C115" s="44">
        <v>0</v>
      </c>
      <c r="D115" s="45">
        <v>0</v>
      </c>
      <c r="E115" s="46" t="s">
        <v>24</v>
      </c>
      <c r="F115" s="45">
        <v>0</v>
      </c>
      <c r="G115" s="44">
        <v>1716</v>
      </c>
      <c r="H115" s="45">
        <v>3224</v>
      </c>
      <c r="I115" s="49">
        <v>0.8787878787878789</v>
      </c>
      <c r="J115" s="45">
        <v>1508</v>
      </c>
      <c r="K115" s="44">
        <v>1716</v>
      </c>
      <c r="L115" s="45">
        <v>3224</v>
      </c>
      <c r="M115" s="46">
        <v>0.8787878787878789</v>
      </c>
      <c r="N115" s="45">
        <v>1508</v>
      </c>
      <c r="S115" s="68"/>
      <c r="T115" s="68"/>
      <c r="U115" s="68"/>
    </row>
    <row r="116" spans="2:21" ht="15" customHeight="1" x14ac:dyDescent="0.2">
      <c r="B116" s="37" t="s">
        <v>32</v>
      </c>
      <c r="C116" s="20">
        <v>0</v>
      </c>
      <c r="D116" s="21">
        <v>0</v>
      </c>
      <c r="E116" s="38" t="s">
        <v>24</v>
      </c>
      <c r="F116" s="21">
        <v>0</v>
      </c>
      <c r="G116" s="39">
        <v>10461</v>
      </c>
      <c r="H116" s="40">
        <v>11082</v>
      </c>
      <c r="I116" s="41">
        <v>5.9363349584169667E-2</v>
      </c>
      <c r="J116" s="40">
        <v>621</v>
      </c>
      <c r="K116" s="20">
        <v>10461</v>
      </c>
      <c r="L116" s="21">
        <v>11082</v>
      </c>
      <c r="M116" s="38">
        <v>5.9363349584169667E-2</v>
      </c>
      <c r="N116" s="21">
        <v>621</v>
      </c>
      <c r="S116" s="68"/>
      <c r="T116" s="68"/>
      <c r="U116" s="68"/>
    </row>
    <row r="117" spans="2:21" ht="15" customHeight="1" x14ac:dyDescent="0.2">
      <c r="B117" s="37" t="s">
        <v>33</v>
      </c>
      <c r="C117" s="20">
        <v>667</v>
      </c>
      <c r="D117" s="21">
        <v>1733</v>
      </c>
      <c r="E117" s="38">
        <v>1.5982008995502248</v>
      </c>
      <c r="F117" s="21">
        <v>1066</v>
      </c>
      <c r="G117" s="39">
        <v>3038</v>
      </c>
      <c r="H117" s="40">
        <v>4427</v>
      </c>
      <c r="I117" s="41">
        <v>0.45720868992758401</v>
      </c>
      <c r="J117" s="40">
        <v>1389</v>
      </c>
      <c r="K117" s="20">
        <v>3705</v>
      </c>
      <c r="L117" s="21">
        <v>6160</v>
      </c>
      <c r="M117" s="38">
        <v>0.66261808367071517</v>
      </c>
      <c r="N117" s="21">
        <v>2455</v>
      </c>
      <c r="S117" s="68"/>
      <c r="T117" s="68"/>
      <c r="U117" s="68"/>
    </row>
    <row r="118" spans="2:21" ht="15" customHeight="1" x14ac:dyDescent="0.2">
      <c r="B118" s="37" t="s">
        <v>34</v>
      </c>
      <c r="C118" s="20">
        <v>0</v>
      </c>
      <c r="D118" s="21">
        <v>123</v>
      </c>
      <c r="E118" s="38" t="s">
        <v>24</v>
      </c>
      <c r="F118" s="21">
        <v>123</v>
      </c>
      <c r="G118" s="39">
        <v>0</v>
      </c>
      <c r="H118" s="40">
        <v>1307</v>
      </c>
      <c r="I118" s="41" t="s">
        <v>24</v>
      </c>
      <c r="J118" s="40">
        <v>1307</v>
      </c>
      <c r="K118" s="20">
        <v>0</v>
      </c>
      <c r="L118" s="21">
        <v>1430</v>
      </c>
      <c r="M118" s="38" t="s">
        <v>24</v>
      </c>
      <c r="N118" s="21">
        <v>1430</v>
      </c>
      <c r="S118" s="68"/>
      <c r="T118" s="68"/>
      <c r="U118" s="68"/>
    </row>
    <row r="119" spans="2:21" ht="15" customHeight="1" x14ac:dyDescent="0.2">
      <c r="B119" s="37" t="s">
        <v>35</v>
      </c>
      <c r="C119" s="20">
        <v>0</v>
      </c>
      <c r="D119" s="21">
        <v>0</v>
      </c>
      <c r="E119" s="38" t="s">
        <v>24</v>
      </c>
      <c r="F119" s="21">
        <v>0</v>
      </c>
      <c r="G119" s="39">
        <v>1100</v>
      </c>
      <c r="H119" s="40">
        <v>1689</v>
      </c>
      <c r="I119" s="41">
        <v>0.53545454545454541</v>
      </c>
      <c r="J119" s="40">
        <v>589</v>
      </c>
      <c r="K119" s="20">
        <v>1100</v>
      </c>
      <c r="L119" s="21">
        <v>1689</v>
      </c>
      <c r="M119" s="38">
        <v>0.53545454545454541</v>
      </c>
      <c r="N119" s="21">
        <v>589</v>
      </c>
      <c r="S119" s="68"/>
      <c r="T119" s="68"/>
      <c r="U119" s="68"/>
    </row>
    <row r="120" spans="2:21" ht="15" customHeight="1" x14ac:dyDescent="0.2">
      <c r="B120" s="37" t="s">
        <v>36</v>
      </c>
      <c r="C120" s="20">
        <v>0</v>
      </c>
      <c r="D120" s="21">
        <v>0</v>
      </c>
      <c r="E120" s="38" t="s">
        <v>24</v>
      </c>
      <c r="F120" s="21">
        <v>0</v>
      </c>
      <c r="G120" s="39">
        <v>3799</v>
      </c>
      <c r="H120" s="40">
        <v>5372</v>
      </c>
      <c r="I120" s="41">
        <v>0.41405633061331937</v>
      </c>
      <c r="J120" s="40">
        <v>1573</v>
      </c>
      <c r="K120" s="20">
        <v>3799</v>
      </c>
      <c r="L120" s="21">
        <v>5372</v>
      </c>
      <c r="M120" s="38">
        <v>0.41405633061331937</v>
      </c>
      <c r="N120" s="21">
        <v>1573</v>
      </c>
      <c r="S120" s="68"/>
      <c r="T120" s="68"/>
      <c r="U120" s="68"/>
    </row>
    <row r="121" spans="2:21" ht="15" customHeight="1" x14ac:dyDescent="0.2">
      <c r="B121" s="37" t="s">
        <v>37</v>
      </c>
      <c r="C121" s="20">
        <v>0</v>
      </c>
      <c r="D121" s="21">
        <v>0</v>
      </c>
      <c r="E121" s="38" t="s">
        <v>24</v>
      </c>
      <c r="F121" s="21">
        <v>0</v>
      </c>
      <c r="G121" s="39">
        <v>1640</v>
      </c>
      <c r="H121" s="40">
        <v>2019</v>
      </c>
      <c r="I121" s="41">
        <v>0.23109756097560985</v>
      </c>
      <c r="J121" s="40">
        <v>379</v>
      </c>
      <c r="K121" s="20">
        <v>1640</v>
      </c>
      <c r="L121" s="21">
        <v>2019</v>
      </c>
      <c r="M121" s="38">
        <v>0.23109756097560985</v>
      </c>
      <c r="N121" s="21">
        <v>379</v>
      </c>
      <c r="S121" s="68"/>
      <c r="T121" s="68"/>
      <c r="U121" s="68"/>
    </row>
    <row r="122" spans="2:21" ht="15" customHeight="1" x14ac:dyDescent="0.2">
      <c r="B122" s="37" t="s">
        <v>38</v>
      </c>
      <c r="C122" s="20">
        <v>0</v>
      </c>
      <c r="D122" s="21">
        <v>0</v>
      </c>
      <c r="E122" s="38" t="s">
        <v>24</v>
      </c>
      <c r="F122" s="21">
        <v>0</v>
      </c>
      <c r="G122" s="39">
        <v>0</v>
      </c>
      <c r="H122" s="40">
        <v>0</v>
      </c>
      <c r="I122" s="41" t="s">
        <v>24</v>
      </c>
      <c r="J122" s="40">
        <v>0</v>
      </c>
      <c r="K122" s="20">
        <v>0</v>
      </c>
      <c r="L122" s="21">
        <v>0</v>
      </c>
      <c r="M122" s="38" t="s">
        <v>24</v>
      </c>
      <c r="N122" s="21">
        <v>0</v>
      </c>
      <c r="S122" s="68"/>
      <c r="T122" s="68"/>
      <c r="U122" s="68"/>
    </row>
    <row r="123" spans="2:21" ht="15" customHeight="1" x14ac:dyDescent="0.2">
      <c r="B123" s="37" t="s">
        <v>39</v>
      </c>
      <c r="C123" s="20">
        <v>0</v>
      </c>
      <c r="D123" s="21">
        <v>0</v>
      </c>
      <c r="E123" s="38" t="s">
        <v>24</v>
      </c>
      <c r="F123" s="21">
        <v>0</v>
      </c>
      <c r="G123" s="39">
        <v>1869</v>
      </c>
      <c r="H123" s="40">
        <v>2301</v>
      </c>
      <c r="I123" s="41">
        <v>0.23113964686998401</v>
      </c>
      <c r="J123" s="40">
        <v>432</v>
      </c>
      <c r="K123" s="20">
        <v>1869</v>
      </c>
      <c r="L123" s="21">
        <v>2301</v>
      </c>
      <c r="M123" s="38">
        <v>0.23113964686998401</v>
      </c>
      <c r="N123" s="21">
        <v>432</v>
      </c>
      <c r="S123" s="68"/>
      <c r="T123" s="68"/>
      <c r="U123" s="68"/>
    </row>
    <row r="124" spans="2:21" ht="15" customHeight="1" x14ac:dyDescent="0.2">
      <c r="B124" s="37" t="s">
        <v>40</v>
      </c>
      <c r="C124" s="20">
        <v>0</v>
      </c>
      <c r="D124" s="21">
        <v>0</v>
      </c>
      <c r="E124" s="38" t="s">
        <v>24</v>
      </c>
      <c r="F124" s="21">
        <v>0</v>
      </c>
      <c r="G124" s="39">
        <v>0</v>
      </c>
      <c r="H124" s="40">
        <v>0</v>
      </c>
      <c r="I124" s="41" t="s">
        <v>24</v>
      </c>
      <c r="J124" s="40">
        <v>0</v>
      </c>
      <c r="K124" s="20">
        <v>0</v>
      </c>
      <c r="L124" s="21">
        <v>0</v>
      </c>
      <c r="M124" s="38" t="s">
        <v>24</v>
      </c>
      <c r="N124" s="21">
        <v>0</v>
      </c>
      <c r="S124" s="68"/>
      <c r="T124" s="68"/>
      <c r="U124" s="68"/>
    </row>
    <row r="125" spans="2:21" ht="15" customHeight="1" x14ac:dyDescent="0.2">
      <c r="B125" s="37" t="s">
        <v>41</v>
      </c>
      <c r="C125" s="20">
        <v>0</v>
      </c>
      <c r="D125" s="21">
        <v>0</v>
      </c>
      <c r="E125" s="38" t="s">
        <v>24</v>
      </c>
      <c r="F125" s="21">
        <v>0</v>
      </c>
      <c r="G125" s="39">
        <v>1363</v>
      </c>
      <c r="H125" s="40">
        <v>1721</v>
      </c>
      <c r="I125" s="41">
        <v>0.2626559060895084</v>
      </c>
      <c r="J125" s="40">
        <v>358</v>
      </c>
      <c r="K125" s="20">
        <v>1363</v>
      </c>
      <c r="L125" s="21">
        <v>1721</v>
      </c>
      <c r="M125" s="38">
        <v>0.2626559060895084</v>
      </c>
      <c r="N125" s="21">
        <v>358</v>
      </c>
      <c r="S125" s="68"/>
      <c r="T125" s="68"/>
      <c r="U125" s="68"/>
    </row>
    <row r="126" spans="2:21" ht="15" customHeight="1" x14ac:dyDescent="0.2">
      <c r="B126" s="37" t="s">
        <v>42</v>
      </c>
      <c r="C126" s="20">
        <v>0</v>
      </c>
      <c r="D126" s="21">
        <v>0</v>
      </c>
      <c r="E126" s="38" t="s">
        <v>24</v>
      </c>
      <c r="F126" s="21">
        <v>0</v>
      </c>
      <c r="G126" s="39">
        <v>167</v>
      </c>
      <c r="H126" s="40">
        <v>0</v>
      </c>
      <c r="I126" s="41">
        <v>-1</v>
      </c>
      <c r="J126" s="40">
        <v>-167</v>
      </c>
      <c r="K126" s="20">
        <v>167</v>
      </c>
      <c r="L126" s="21">
        <v>0</v>
      </c>
      <c r="M126" s="38">
        <v>-1</v>
      </c>
      <c r="N126" s="21">
        <v>-167</v>
      </c>
      <c r="S126" s="68"/>
      <c r="T126" s="68"/>
      <c r="U126" s="68"/>
    </row>
    <row r="127" spans="2:21" ht="15" customHeight="1" x14ac:dyDescent="0.2">
      <c r="B127" s="37" t="s">
        <v>43</v>
      </c>
      <c r="C127" s="20">
        <v>0</v>
      </c>
      <c r="D127" s="21">
        <v>0</v>
      </c>
      <c r="E127" s="38" t="s">
        <v>24</v>
      </c>
      <c r="F127" s="21">
        <v>0</v>
      </c>
      <c r="G127" s="39">
        <v>1328</v>
      </c>
      <c r="H127" s="40">
        <v>0</v>
      </c>
      <c r="I127" s="41">
        <v>-1</v>
      </c>
      <c r="J127" s="40">
        <v>-1328</v>
      </c>
      <c r="K127" s="20">
        <v>1328</v>
      </c>
      <c r="L127" s="21">
        <v>0</v>
      </c>
      <c r="M127" s="38">
        <v>-1</v>
      </c>
      <c r="N127" s="21">
        <v>-1328</v>
      </c>
      <c r="S127" s="68"/>
      <c r="T127" s="68"/>
      <c r="U127" s="68"/>
    </row>
    <row r="128" spans="2:21" ht="15" customHeight="1" x14ac:dyDescent="0.2">
      <c r="B128" s="37" t="s">
        <v>44</v>
      </c>
      <c r="C128" s="20">
        <v>0</v>
      </c>
      <c r="D128" s="21">
        <v>0</v>
      </c>
      <c r="E128" s="38" t="s">
        <v>24</v>
      </c>
      <c r="F128" s="21">
        <v>0</v>
      </c>
      <c r="G128" s="39">
        <v>0</v>
      </c>
      <c r="H128" s="40">
        <v>0</v>
      </c>
      <c r="I128" s="41" t="s">
        <v>24</v>
      </c>
      <c r="J128" s="40">
        <v>0</v>
      </c>
      <c r="K128" s="20">
        <v>0</v>
      </c>
      <c r="L128" s="21">
        <v>0</v>
      </c>
      <c r="M128" s="38" t="s">
        <v>24</v>
      </c>
      <c r="N128" s="21">
        <v>0</v>
      </c>
      <c r="S128" s="68"/>
      <c r="T128" s="68"/>
      <c r="U128" s="68"/>
    </row>
    <row r="129" spans="2:21" ht="15" customHeight="1" x14ac:dyDescent="0.2">
      <c r="B129" s="43" t="s">
        <v>45</v>
      </c>
      <c r="C129" s="44">
        <v>0</v>
      </c>
      <c r="D129" s="45">
        <v>0</v>
      </c>
      <c r="E129" s="46" t="s">
        <v>24</v>
      </c>
      <c r="F129" s="45">
        <v>0</v>
      </c>
      <c r="G129" s="44">
        <v>0</v>
      </c>
      <c r="H129" s="45">
        <v>1947</v>
      </c>
      <c r="I129" s="49" t="s">
        <v>24</v>
      </c>
      <c r="J129" s="45">
        <v>1947</v>
      </c>
      <c r="K129" s="44">
        <v>0</v>
      </c>
      <c r="L129" s="45">
        <v>1947</v>
      </c>
      <c r="M129" s="46" t="s">
        <v>24</v>
      </c>
      <c r="N129" s="45">
        <v>1947</v>
      </c>
      <c r="S129" s="68"/>
      <c r="T129" s="68"/>
      <c r="U129" s="68"/>
    </row>
    <row r="130" spans="2:21" ht="15" customHeight="1" x14ac:dyDescent="0.2">
      <c r="B130" s="37" t="s">
        <v>46</v>
      </c>
      <c r="C130" s="20">
        <v>2</v>
      </c>
      <c r="D130" s="21">
        <v>0</v>
      </c>
      <c r="E130" s="38">
        <v>-1</v>
      </c>
      <c r="F130" s="21">
        <v>-2</v>
      </c>
      <c r="G130" s="39">
        <v>5</v>
      </c>
      <c r="H130" s="40">
        <v>4</v>
      </c>
      <c r="I130" s="41">
        <v>-0.19999999999999996</v>
      </c>
      <c r="J130" s="40">
        <v>-1</v>
      </c>
      <c r="K130" s="20">
        <v>7</v>
      </c>
      <c r="L130" s="21">
        <v>4</v>
      </c>
      <c r="M130" s="38">
        <v>-0.4285714285714286</v>
      </c>
      <c r="N130" s="21">
        <v>-3</v>
      </c>
      <c r="S130" s="68"/>
      <c r="T130" s="68"/>
      <c r="U130" s="68"/>
    </row>
    <row r="131" spans="2:21" ht="15" customHeight="1" x14ac:dyDescent="0.2">
      <c r="B131" s="25" t="s">
        <v>47</v>
      </c>
      <c r="C131" s="86">
        <v>1034</v>
      </c>
      <c r="D131" s="87">
        <v>2381</v>
      </c>
      <c r="E131" s="28">
        <v>1.3027079303675047</v>
      </c>
      <c r="F131" s="87">
        <v>1347</v>
      </c>
      <c r="G131" s="86">
        <v>237865</v>
      </c>
      <c r="H131" s="87">
        <v>369522</v>
      </c>
      <c r="I131" s="28">
        <v>0.55349462930653948</v>
      </c>
      <c r="J131" s="54">
        <v>131657</v>
      </c>
      <c r="K131" s="86">
        <v>238899</v>
      </c>
      <c r="L131" s="87">
        <v>371903</v>
      </c>
      <c r="M131" s="28">
        <v>0.55673736599985757</v>
      </c>
      <c r="N131" s="87">
        <v>133004</v>
      </c>
      <c r="S131" s="68"/>
      <c r="T131" s="68"/>
      <c r="U131" s="68"/>
    </row>
    <row r="132" spans="2:21" ht="15" customHeight="1" x14ac:dyDescent="0.2">
      <c r="B132" s="55" t="s">
        <v>48</v>
      </c>
      <c r="C132" s="88">
        <v>212511</v>
      </c>
      <c r="D132" s="89">
        <v>232017</v>
      </c>
      <c r="E132" s="63">
        <v>9.1788189787822771E-2</v>
      </c>
      <c r="F132" s="89">
        <v>19506</v>
      </c>
      <c r="G132" s="88">
        <v>267167</v>
      </c>
      <c r="H132" s="89">
        <v>410282</v>
      </c>
      <c r="I132" s="63">
        <v>0.53567618755310353</v>
      </c>
      <c r="J132" s="57">
        <v>143115</v>
      </c>
      <c r="K132" s="88">
        <v>479678</v>
      </c>
      <c r="L132" s="89">
        <v>642299</v>
      </c>
      <c r="M132" s="63">
        <v>0.33902117670604026</v>
      </c>
      <c r="N132" s="89">
        <v>162621</v>
      </c>
      <c r="S132" s="68"/>
      <c r="T132" s="68"/>
      <c r="U132" s="68"/>
    </row>
    <row r="133" spans="2:21" ht="5.25" customHeight="1" x14ac:dyDescent="0.2">
      <c r="B133" s="64"/>
      <c r="C133" s="65"/>
      <c r="D133" s="65"/>
      <c r="E133" s="66"/>
      <c r="F133" s="66"/>
      <c r="G133" s="65"/>
      <c r="H133" s="65"/>
      <c r="I133" s="66"/>
      <c r="J133" s="65"/>
      <c r="K133" s="65"/>
      <c r="L133" s="66"/>
      <c r="N133" s="64"/>
      <c r="S133" s="68"/>
      <c r="T133" s="68"/>
      <c r="U133" s="68"/>
    </row>
    <row r="134" spans="2:21" ht="12.75" customHeight="1" x14ac:dyDescent="0.2">
      <c r="B134" s="90" t="s">
        <v>57</v>
      </c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68"/>
      <c r="P134" s="68"/>
      <c r="Q134" s="68"/>
      <c r="R134" s="68"/>
      <c r="S134" s="68"/>
      <c r="T134" s="68"/>
      <c r="U134" s="68"/>
    </row>
    <row r="135" spans="2:21" x14ac:dyDescent="0.2">
      <c r="H135" s="91"/>
    </row>
    <row r="136" spans="2:21" x14ac:dyDescent="0.2">
      <c r="D136" s="91"/>
      <c r="H136" s="91"/>
    </row>
    <row r="138" spans="2:21" x14ac:dyDescent="0.2">
      <c r="H138" s="92"/>
    </row>
  </sheetData>
  <mergeCells count="18">
    <mergeCell ref="U46:U47"/>
    <mergeCell ref="B3:U3"/>
    <mergeCell ref="B5:B6"/>
    <mergeCell ref="C5:H5"/>
    <mergeCell ref="I5:N5"/>
    <mergeCell ref="O5:T5"/>
    <mergeCell ref="U5:U6"/>
    <mergeCell ref="B45:H45"/>
    <mergeCell ref="B46:B47"/>
    <mergeCell ref="C46:H46"/>
    <mergeCell ref="I46:N46"/>
    <mergeCell ref="O46:T46"/>
    <mergeCell ref="B86:H86"/>
    <mergeCell ref="B92:N92"/>
    <mergeCell ref="B94:B95"/>
    <mergeCell ref="C94:E94"/>
    <mergeCell ref="G94:J94"/>
    <mergeCell ref="K94:N94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8BE1D-B9A0-49B1-A000-E11BF5A4678D}">
  <sheetPr>
    <pageSetUpPr fitToPage="1"/>
  </sheetPr>
  <dimension ref="A1:U136"/>
  <sheetViews>
    <sheetView showGridLines="0" topLeftCell="A50" zoomScale="85" zoomScaleNormal="85" workbookViewId="0">
      <selection activeCell="D85" sqref="D85"/>
    </sheetView>
  </sheetViews>
  <sheetFormatPr baseColWidth="10" defaultColWidth="11.42578125" defaultRowHeight="12.75" x14ac:dyDescent="0.2"/>
  <cols>
    <col min="1" max="1" width="15.7109375" customWidth="1"/>
    <col min="2" max="2" width="26.28515625" customWidth="1"/>
    <col min="3" max="3" width="17" customWidth="1"/>
    <col min="4" max="4" width="16.28515625" bestFit="1" customWidth="1"/>
    <col min="5" max="5" width="13.28515625" bestFit="1" customWidth="1"/>
    <col min="6" max="6" width="14.42578125" bestFit="1" customWidth="1"/>
    <col min="7" max="7" width="12.28515625" bestFit="1" customWidth="1"/>
    <col min="8" max="8" width="14.42578125" bestFit="1" customWidth="1"/>
    <col min="9" max="9" width="12.28515625" bestFit="1" customWidth="1"/>
    <col min="10" max="12" width="14.42578125" bestFit="1" customWidth="1"/>
    <col min="13" max="13" width="10.7109375" customWidth="1"/>
    <col min="14" max="15" width="14.42578125" bestFit="1" customWidth="1"/>
    <col min="16" max="16" width="16" bestFit="1" customWidth="1"/>
    <col min="17" max="17" width="13.7109375" customWidth="1"/>
    <col min="18" max="18" width="15.28515625" customWidth="1"/>
    <col min="19" max="19" width="12" customWidth="1"/>
    <col min="20" max="20" width="10.7109375" customWidth="1"/>
    <col min="21" max="21" width="23.5703125" customWidth="1"/>
  </cols>
  <sheetData>
    <row r="1" spans="1:21" ht="36" customHeight="1" thickBot="1" x14ac:dyDescent="0.25">
      <c r="B1" s="118" t="s">
        <v>60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</row>
    <row r="2" spans="1:21" ht="5.25" customHeight="1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2.75" customHeight="1" x14ac:dyDescent="0.2">
      <c r="B3" s="131" t="s">
        <v>1</v>
      </c>
      <c r="C3" s="122" t="s">
        <v>2</v>
      </c>
      <c r="D3" s="122"/>
      <c r="E3" s="122"/>
      <c r="F3" s="122"/>
      <c r="G3" s="122"/>
      <c r="H3" s="125"/>
      <c r="I3" s="126" t="s">
        <v>3</v>
      </c>
      <c r="J3" s="127"/>
      <c r="K3" s="127"/>
      <c r="L3" s="127"/>
      <c r="M3" s="127"/>
      <c r="N3" s="128"/>
      <c r="O3" s="121" t="s">
        <v>4</v>
      </c>
      <c r="P3" s="122"/>
      <c r="Q3" s="122"/>
      <c r="R3" s="122"/>
      <c r="S3" s="122"/>
      <c r="T3" s="125"/>
      <c r="U3" s="129" t="s">
        <v>1</v>
      </c>
    </row>
    <row r="4" spans="1:21" ht="35.25" customHeight="1" x14ac:dyDescent="0.2">
      <c r="B4" s="132"/>
      <c r="C4" s="2" t="s">
        <v>59</v>
      </c>
      <c r="D4" s="2" t="s">
        <v>58</v>
      </c>
      <c r="E4" s="3" t="s">
        <v>7</v>
      </c>
      <c r="F4" s="3" t="s">
        <v>8</v>
      </c>
      <c r="G4" s="4" t="s">
        <v>9</v>
      </c>
      <c r="H4" s="5" t="s">
        <v>10</v>
      </c>
      <c r="I4" s="6" t="s">
        <v>59</v>
      </c>
      <c r="J4" s="6" t="s">
        <v>58</v>
      </c>
      <c r="K4" s="7" t="s">
        <v>7</v>
      </c>
      <c r="L4" s="7" t="s">
        <v>8</v>
      </c>
      <c r="M4" s="8" t="s">
        <v>9</v>
      </c>
      <c r="N4" s="9" t="s">
        <v>10</v>
      </c>
      <c r="O4" s="6" t="s">
        <v>59</v>
      </c>
      <c r="P4" s="6" t="s">
        <v>58</v>
      </c>
      <c r="Q4" s="10" t="s">
        <v>7</v>
      </c>
      <c r="R4" s="10" t="s">
        <v>8</v>
      </c>
      <c r="S4" s="11" t="s">
        <v>9</v>
      </c>
      <c r="T4" s="12" t="s">
        <v>10</v>
      </c>
      <c r="U4" s="130"/>
    </row>
    <row r="5" spans="1:21" ht="15" customHeight="1" x14ac:dyDescent="0.2">
      <c r="B5" s="13" t="s">
        <v>11</v>
      </c>
      <c r="C5" s="14">
        <v>684165</v>
      </c>
      <c r="D5" s="15">
        <v>944083</v>
      </c>
      <c r="E5" s="16">
        <v>0.37990543216914041</v>
      </c>
      <c r="F5" s="15">
        <v>259918</v>
      </c>
      <c r="G5" s="17">
        <v>0.21809477695070245</v>
      </c>
      <c r="H5" s="18">
        <v>0.31684731081028927</v>
      </c>
      <c r="I5" s="14">
        <v>257712</v>
      </c>
      <c r="J5" s="15">
        <v>333889</v>
      </c>
      <c r="K5" s="16">
        <v>0.29558965046253172</v>
      </c>
      <c r="L5" s="15">
        <v>76177</v>
      </c>
      <c r="M5" s="17">
        <v>0.16552520413712621</v>
      </c>
      <c r="N5" s="18">
        <v>0.11205776585229971</v>
      </c>
      <c r="O5" s="14">
        <v>306956</v>
      </c>
      <c r="P5" s="15">
        <v>429747</v>
      </c>
      <c r="Q5" s="16">
        <v>0.40002801704478808</v>
      </c>
      <c r="R5" s="15">
        <v>122791</v>
      </c>
      <c r="S5" s="17">
        <v>0.16130778265280804</v>
      </c>
      <c r="T5" s="18">
        <v>0.14422903630166983</v>
      </c>
      <c r="U5" s="13" t="s">
        <v>11</v>
      </c>
    </row>
    <row r="6" spans="1:21" ht="15" customHeight="1" x14ac:dyDescent="0.2">
      <c r="B6" s="19" t="s">
        <v>12</v>
      </c>
      <c r="C6" s="20">
        <v>662128</v>
      </c>
      <c r="D6" s="21">
        <v>1154845</v>
      </c>
      <c r="E6" s="22">
        <v>0.74414161612256247</v>
      </c>
      <c r="F6" s="21">
        <v>492717</v>
      </c>
      <c r="G6" s="23">
        <v>0.26678338947702052</v>
      </c>
      <c r="H6" s="24">
        <v>0.33776938164405501</v>
      </c>
      <c r="I6" s="20">
        <v>178912</v>
      </c>
      <c r="J6" s="21">
        <v>291590</v>
      </c>
      <c r="K6" s="22">
        <v>0.62979565372920776</v>
      </c>
      <c r="L6" s="21">
        <v>112678</v>
      </c>
      <c r="M6" s="23">
        <v>0.14455550878988116</v>
      </c>
      <c r="N6" s="24">
        <v>8.5284322998835344E-2</v>
      </c>
      <c r="O6" s="20">
        <v>293273</v>
      </c>
      <c r="P6" s="21">
        <v>498923</v>
      </c>
      <c r="Q6" s="22">
        <v>0.70122377443542372</v>
      </c>
      <c r="R6" s="21">
        <v>205650</v>
      </c>
      <c r="S6" s="23">
        <v>0.18727335582211616</v>
      </c>
      <c r="T6" s="24">
        <v>0.14592513557923087</v>
      </c>
      <c r="U6" s="19" t="s">
        <v>12</v>
      </c>
    </row>
    <row r="7" spans="1:21" ht="26.25" customHeight="1" x14ac:dyDescent="0.2">
      <c r="B7" s="25" t="s">
        <v>13</v>
      </c>
      <c r="C7" s="26">
        <v>1346293</v>
      </c>
      <c r="D7" s="27">
        <v>2098928</v>
      </c>
      <c r="E7" s="28">
        <v>0.55904249669277051</v>
      </c>
      <c r="F7" s="27">
        <v>752635</v>
      </c>
      <c r="G7" s="29">
        <v>0.48487816642772297</v>
      </c>
      <c r="H7" s="30">
        <v>0.32802674439557478</v>
      </c>
      <c r="I7" s="26">
        <v>436624</v>
      </c>
      <c r="J7" s="27">
        <v>625479</v>
      </c>
      <c r="K7" s="28">
        <v>0.43253462933782849</v>
      </c>
      <c r="L7" s="27">
        <v>188855</v>
      </c>
      <c r="M7" s="29">
        <v>0.3100807129270074</v>
      </c>
      <c r="N7" s="30">
        <v>9.7751728528944162E-2</v>
      </c>
      <c r="O7" s="26">
        <v>600229</v>
      </c>
      <c r="P7" s="27">
        <v>928670</v>
      </c>
      <c r="Q7" s="28">
        <v>0.5471928214064965</v>
      </c>
      <c r="R7" s="27">
        <v>328441</v>
      </c>
      <c r="S7" s="29">
        <v>0.34858113847492422</v>
      </c>
      <c r="T7" s="30">
        <v>0.14513532465993995</v>
      </c>
      <c r="U7" s="25" t="s">
        <v>13</v>
      </c>
    </row>
    <row r="8" spans="1:21" ht="30" customHeight="1" x14ac:dyDescent="0.2">
      <c r="B8" s="31" t="s">
        <v>14</v>
      </c>
      <c r="C8" s="32">
        <v>1279773</v>
      </c>
      <c r="D8" s="33">
        <v>3384691</v>
      </c>
      <c r="E8" s="34">
        <v>1.644758875206775</v>
      </c>
      <c r="F8" s="33">
        <v>2104918</v>
      </c>
      <c r="G8" s="35">
        <v>0.78190522304929755</v>
      </c>
      <c r="H8" s="36">
        <v>0.2751037402406471</v>
      </c>
      <c r="I8" s="32">
        <v>638793</v>
      </c>
      <c r="J8" s="33">
        <v>1683260</v>
      </c>
      <c r="K8" s="34">
        <v>1.6350633147201048</v>
      </c>
      <c r="L8" s="33">
        <v>1044467</v>
      </c>
      <c r="M8" s="35">
        <v>0.83447479586287376</v>
      </c>
      <c r="N8" s="36">
        <v>0.13681341126781491</v>
      </c>
      <c r="O8" s="32">
        <v>639967</v>
      </c>
      <c r="P8" s="33">
        <v>2234396</v>
      </c>
      <c r="Q8" s="34">
        <v>2.4914237765384777</v>
      </c>
      <c r="R8" s="33">
        <v>1594429</v>
      </c>
      <c r="S8" s="35">
        <v>0.8386922173471919</v>
      </c>
      <c r="T8" s="36">
        <v>0.18160910309943831</v>
      </c>
      <c r="U8" s="31" t="s">
        <v>14</v>
      </c>
    </row>
    <row r="9" spans="1:21" ht="15" customHeight="1" x14ac:dyDescent="0.2">
      <c r="B9" s="37" t="s">
        <v>15</v>
      </c>
      <c r="C9" s="20">
        <v>63709</v>
      </c>
      <c r="D9" s="21">
        <v>199524</v>
      </c>
      <c r="E9" s="38">
        <v>2.1318024141016183</v>
      </c>
      <c r="F9" s="15">
        <v>135815</v>
      </c>
      <c r="G9" s="17">
        <v>4.6092496397363319E-2</v>
      </c>
      <c r="H9" s="24">
        <v>0.42297035747825518</v>
      </c>
      <c r="I9" s="39">
        <v>13341</v>
      </c>
      <c r="J9" s="40">
        <v>44657</v>
      </c>
      <c r="K9" s="41">
        <v>2.3473502735926841</v>
      </c>
      <c r="L9" s="40">
        <v>31316</v>
      </c>
      <c r="M9" s="42">
        <v>2.2138671957302115E-2</v>
      </c>
      <c r="N9" s="42">
        <v>9.4668246696670275E-2</v>
      </c>
      <c r="O9" s="20">
        <v>17126</v>
      </c>
      <c r="P9" s="21">
        <v>69847</v>
      </c>
      <c r="Q9" s="38">
        <v>3.0784187784654913</v>
      </c>
      <c r="R9" s="15">
        <v>52721</v>
      </c>
      <c r="S9" s="17">
        <v>2.6217436526492759E-2</v>
      </c>
      <c r="T9" s="24">
        <v>0.14806845571852853</v>
      </c>
      <c r="U9" s="37" t="s">
        <v>15</v>
      </c>
    </row>
    <row r="10" spans="1:21" ht="15" customHeight="1" x14ac:dyDescent="0.2">
      <c r="B10" s="43" t="s">
        <v>16</v>
      </c>
      <c r="C10" s="44">
        <v>33664</v>
      </c>
      <c r="D10" s="45">
        <v>75690</v>
      </c>
      <c r="E10" s="46">
        <v>1.2483959125475286</v>
      </c>
      <c r="F10" s="45">
        <v>42026</v>
      </c>
      <c r="G10" s="47">
        <v>1.7485320323953155E-2</v>
      </c>
      <c r="H10" s="48">
        <v>0.25822365054346713</v>
      </c>
      <c r="I10" s="44">
        <v>6939</v>
      </c>
      <c r="J10" s="45">
        <v>8907</v>
      </c>
      <c r="K10" s="49">
        <v>0.28361435365326426</v>
      </c>
      <c r="L10" s="45">
        <v>1968</v>
      </c>
      <c r="M10" s="47">
        <v>4.4156381110170839E-3</v>
      </c>
      <c r="N10" s="47">
        <v>3.0387079606165435E-2</v>
      </c>
      <c r="O10" s="44">
        <v>14092</v>
      </c>
      <c r="P10" s="45">
        <v>30398</v>
      </c>
      <c r="Q10" s="46">
        <v>1.1571104172580187</v>
      </c>
      <c r="R10" s="45">
        <v>16306</v>
      </c>
      <c r="S10" s="47">
        <v>1.1410048184350464E-2</v>
      </c>
      <c r="T10" s="48">
        <v>0.10370567484767226</v>
      </c>
      <c r="U10" s="43" t="s">
        <v>16</v>
      </c>
    </row>
    <row r="11" spans="1:21" ht="15" customHeight="1" x14ac:dyDescent="0.2">
      <c r="B11" s="37" t="s">
        <v>17</v>
      </c>
      <c r="C11" s="20">
        <v>215803</v>
      </c>
      <c r="D11" s="21">
        <v>512140</v>
      </c>
      <c r="E11" s="38">
        <v>1.3731829492639118</v>
      </c>
      <c r="F11" s="21">
        <v>296337</v>
      </c>
      <c r="G11" s="23">
        <v>0.11831063483563707</v>
      </c>
      <c r="H11" s="24">
        <v>0.31107677244030113</v>
      </c>
      <c r="I11" s="39">
        <v>215124</v>
      </c>
      <c r="J11" s="40">
        <v>499209</v>
      </c>
      <c r="K11" s="41">
        <v>1.3205639538126848</v>
      </c>
      <c r="L11" s="40">
        <v>284085</v>
      </c>
      <c r="M11" s="42">
        <v>0.24748246163273016</v>
      </c>
      <c r="N11" s="42">
        <v>0.30322240889825103</v>
      </c>
      <c r="O11" s="20">
        <v>52935</v>
      </c>
      <c r="P11" s="21">
        <v>165869</v>
      </c>
      <c r="Q11" s="38">
        <v>2.1334466798904317</v>
      </c>
      <c r="R11" s="21">
        <v>112934</v>
      </c>
      <c r="S11" s="23">
        <v>6.2259796114547905E-2</v>
      </c>
      <c r="T11" s="24">
        <v>0.10074978163763874</v>
      </c>
      <c r="U11" s="37" t="s">
        <v>17</v>
      </c>
    </row>
    <row r="12" spans="1:21" ht="15" customHeight="1" x14ac:dyDescent="0.2">
      <c r="B12" s="43" t="s">
        <v>18</v>
      </c>
      <c r="C12" s="44">
        <v>32971</v>
      </c>
      <c r="D12" s="45">
        <v>67923</v>
      </c>
      <c r="E12" s="46">
        <v>1.0600831033332323</v>
      </c>
      <c r="F12" s="45">
        <v>34952</v>
      </c>
      <c r="G12" s="47">
        <v>1.5691047857892326E-2</v>
      </c>
      <c r="H12" s="48">
        <v>0.16462111187051928</v>
      </c>
      <c r="I12" s="44">
        <v>31374</v>
      </c>
      <c r="J12" s="45">
        <v>73813</v>
      </c>
      <c r="K12" s="49">
        <v>1.3526805635239372</v>
      </c>
      <c r="L12" s="45">
        <v>42439</v>
      </c>
      <c r="M12" s="47">
        <v>3.659273558869474E-2</v>
      </c>
      <c r="N12" s="47">
        <v>0.17889636986732976</v>
      </c>
      <c r="O12" s="44">
        <v>49996</v>
      </c>
      <c r="P12" s="45">
        <v>117583</v>
      </c>
      <c r="Q12" s="46">
        <v>1.3518481478518281</v>
      </c>
      <c r="R12" s="45">
        <v>67587</v>
      </c>
      <c r="S12" s="47">
        <v>4.4135393633149569E-2</v>
      </c>
      <c r="T12" s="48">
        <v>0.28497922937843251</v>
      </c>
      <c r="U12" s="43" t="s">
        <v>18</v>
      </c>
    </row>
    <row r="13" spans="1:21" ht="15" customHeight="1" x14ac:dyDescent="0.2">
      <c r="B13" s="37" t="s">
        <v>19</v>
      </c>
      <c r="C13" s="20">
        <v>69937</v>
      </c>
      <c r="D13" s="21">
        <v>595820</v>
      </c>
      <c r="E13" s="38">
        <v>7.5193817292706289</v>
      </c>
      <c r="F13" s="21">
        <v>525883</v>
      </c>
      <c r="G13" s="23">
        <v>0.13764174336659757</v>
      </c>
      <c r="H13" s="24">
        <v>0.16211302528176327</v>
      </c>
      <c r="I13" s="39">
        <v>47850</v>
      </c>
      <c r="J13" s="40">
        <v>445061</v>
      </c>
      <c r="K13" s="41">
        <v>8.3011703239289449</v>
      </c>
      <c r="L13" s="40">
        <v>397211</v>
      </c>
      <c r="M13" s="42">
        <v>0.22063863403248843</v>
      </c>
      <c r="N13" s="42">
        <v>0.12109392961788266</v>
      </c>
      <c r="O13" s="20">
        <v>120415</v>
      </c>
      <c r="P13" s="21">
        <v>963189</v>
      </c>
      <c r="Q13" s="38">
        <v>6.9989120956691444</v>
      </c>
      <c r="R13" s="21">
        <v>842774</v>
      </c>
      <c r="S13" s="23">
        <v>0.36153802554892889</v>
      </c>
      <c r="T13" s="24">
        <v>0.26206821306454348</v>
      </c>
      <c r="U13" s="37" t="s">
        <v>19</v>
      </c>
    </row>
    <row r="14" spans="1:21" ht="15" customHeight="1" x14ac:dyDescent="0.2">
      <c r="A14" s="50"/>
      <c r="B14" s="43" t="s">
        <v>20</v>
      </c>
      <c r="C14" s="44">
        <v>12679</v>
      </c>
      <c r="D14" s="45">
        <v>58787</v>
      </c>
      <c r="E14" s="46">
        <v>3.6365643978231725</v>
      </c>
      <c r="F14" s="45">
        <v>46108</v>
      </c>
      <c r="G14" s="47">
        <v>1.3580519565123982E-2</v>
      </c>
      <c r="H14" s="48">
        <v>0.14360288441808428</v>
      </c>
      <c r="I14" s="44">
        <v>7636</v>
      </c>
      <c r="J14" s="45">
        <v>28341</v>
      </c>
      <c r="K14" s="49">
        <v>2.7114981665793607</v>
      </c>
      <c r="L14" s="45">
        <v>20705</v>
      </c>
      <c r="M14" s="47">
        <v>1.4050028034617175E-2</v>
      </c>
      <c r="N14" s="47">
        <v>6.9230431001631773E-2</v>
      </c>
      <c r="O14" s="44">
        <v>41781</v>
      </c>
      <c r="P14" s="45">
        <v>207632</v>
      </c>
      <c r="Q14" s="46">
        <v>3.9695316052751251</v>
      </c>
      <c r="R14" s="45">
        <v>165851</v>
      </c>
      <c r="S14" s="47">
        <v>7.7935756451511795E-2</v>
      </c>
      <c r="T14" s="48">
        <v>0.50719638861475624</v>
      </c>
      <c r="U14" s="43" t="s">
        <v>20</v>
      </c>
    </row>
    <row r="15" spans="1:21" ht="15" customHeight="1" x14ac:dyDescent="0.2">
      <c r="A15" s="50"/>
      <c r="B15" s="37" t="s">
        <v>21</v>
      </c>
      <c r="C15" s="20">
        <v>20392</v>
      </c>
      <c r="D15" s="21">
        <v>79540</v>
      </c>
      <c r="E15" s="38">
        <v>2.9005492349941155</v>
      </c>
      <c r="F15" s="21">
        <v>59148</v>
      </c>
      <c r="G15" s="23">
        <v>1.837471764522703E-2</v>
      </c>
      <c r="H15" s="24">
        <v>0.16704258598891983</v>
      </c>
      <c r="I15" s="39">
        <v>54052</v>
      </c>
      <c r="J15" s="40">
        <v>109087</v>
      </c>
      <c r="K15" s="41">
        <v>1.018186191075261</v>
      </c>
      <c r="L15" s="40">
        <v>55035</v>
      </c>
      <c r="M15" s="42">
        <v>5.4079792816494963E-2</v>
      </c>
      <c r="N15" s="42">
        <v>0.22909447545603845</v>
      </c>
      <c r="O15" s="20">
        <v>18620</v>
      </c>
      <c r="P15" s="21">
        <v>68285</v>
      </c>
      <c r="Q15" s="38">
        <v>2.6672932330827068</v>
      </c>
      <c r="R15" s="21">
        <v>49665</v>
      </c>
      <c r="S15" s="23">
        <v>2.5631131662226841E-2</v>
      </c>
      <c r="T15" s="24">
        <v>0.14340587106177258</v>
      </c>
      <c r="U15" s="37" t="s">
        <v>21</v>
      </c>
    </row>
    <row r="16" spans="1:21" ht="15" customHeight="1" x14ac:dyDescent="0.2">
      <c r="A16" s="50"/>
      <c r="B16" s="43" t="s">
        <v>22</v>
      </c>
      <c r="C16" s="44">
        <v>47657</v>
      </c>
      <c r="D16" s="45">
        <v>374972</v>
      </c>
      <c r="E16" s="46">
        <v>6.8681410915500347</v>
      </c>
      <c r="F16" s="45">
        <v>327315</v>
      </c>
      <c r="G16" s="47">
        <v>8.6623140870833171E-2</v>
      </c>
      <c r="H16" s="48">
        <v>0.6481618485919145</v>
      </c>
      <c r="I16" s="44">
        <v>10999</v>
      </c>
      <c r="J16" s="45">
        <v>33984</v>
      </c>
      <c r="K16" s="49">
        <v>2.0897354304936813</v>
      </c>
      <c r="L16" s="45">
        <v>22985</v>
      </c>
      <c r="M16" s="47">
        <v>1.6847540761738472E-2</v>
      </c>
      <c r="N16" s="47">
        <v>5.8743405541074059E-2</v>
      </c>
      <c r="O16" s="44">
        <v>6173</v>
      </c>
      <c r="P16" s="45">
        <v>39752</v>
      </c>
      <c r="Q16" s="46">
        <v>5.439656568929208</v>
      </c>
      <c r="R16" s="45">
        <v>33579</v>
      </c>
      <c r="S16" s="47">
        <v>1.4921120975863534E-2</v>
      </c>
      <c r="T16" s="48">
        <v>6.8713743440112288E-2</v>
      </c>
      <c r="U16" s="43" t="s">
        <v>22</v>
      </c>
    </row>
    <row r="17" spans="1:21" ht="15" customHeight="1" x14ac:dyDescent="0.2">
      <c r="A17" s="50"/>
      <c r="B17" s="51" t="s">
        <v>23</v>
      </c>
      <c r="C17" s="20">
        <v>21573</v>
      </c>
      <c r="D17" s="21">
        <v>96655</v>
      </c>
      <c r="E17" s="38">
        <v>3.4803689797431971</v>
      </c>
      <c r="F17" s="21">
        <v>75082</v>
      </c>
      <c r="G17" s="23">
        <v>2.232849300979908E-2</v>
      </c>
      <c r="H17" s="24">
        <v>0.70711098105201553</v>
      </c>
      <c r="I17" s="39">
        <v>6003</v>
      </c>
      <c r="J17" s="40">
        <v>9580</v>
      </c>
      <c r="K17" s="41">
        <v>0.59586873230051651</v>
      </c>
      <c r="L17" s="40">
        <v>3577</v>
      </c>
      <c r="M17" s="42">
        <v>4.74927732160589E-3</v>
      </c>
      <c r="N17" s="42">
        <v>7.0085595142292775E-2</v>
      </c>
      <c r="O17" s="20">
        <v>0</v>
      </c>
      <c r="P17" s="21">
        <v>4665</v>
      </c>
      <c r="Q17" s="38" t="s">
        <v>24</v>
      </c>
      <c r="R17" s="21">
        <v>4665</v>
      </c>
      <c r="S17" s="23">
        <v>1.7510321330349008E-3</v>
      </c>
      <c r="T17" s="24">
        <v>3.4128319555197892E-2</v>
      </c>
      <c r="U17" s="51" t="s">
        <v>23</v>
      </c>
    </row>
    <row r="18" spans="1:21" ht="15" customHeight="1" x14ac:dyDescent="0.2">
      <c r="A18" s="50"/>
      <c r="B18" s="52" t="s">
        <v>25</v>
      </c>
      <c r="C18" s="44">
        <v>8929</v>
      </c>
      <c r="D18" s="45">
        <v>127749</v>
      </c>
      <c r="E18" s="46">
        <v>13.307201254339791</v>
      </c>
      <c r="F18" s="45">
        <v>118820</v>
      </c>
      <c r="G18" s="47">
        <v>2.9511589193614636E-2</v>
      </c>
      <c r="H18" s="48">
        <v>0.83088240076487307</v>
      </c>
      <c r="I18" s="44">
        <v>0</v>
      </c>
      <c r="J18" s="45">
        <v>181</v>
      </c>
      <c r="K18" s="49" t="s">
        <v>24</v>
      </c>
      <c r="L18" s="45">
        <v>181</v>
      </c>
      <c r="M18" s="47">
        <v>8.9730604928044488E-5</v>
      </c>
      <c r="N18" s="47">
        <v>1.1772281155894922E-3</v>
      </c>
      <c r="O18" s="44">
        <v>0</v>
      </c>
      <c r="P18" s="45">
        <v>4961</v>
      </c>
      <c r="Q18" s="46" t="s">
        <v>24</v>
      </c>
      <c r="R18" s="45">
        <v>4961</v>
      </c>
      <c r="S18" s="47">
        <v>1.8621372801685195E-3</v>
      </c>
      <c r="T18" s="48">
        <v>3.2266456803532982E-2</v>
      </c>
      <c r="U18" s="52" t="s">
        <v>25</v>
      </c>
    </row>
    <row r="19" spans="1:21" ht="15" customHeight="1" x14ac:dyDescent="0.2">
      <c r="A19" s="50"/>
      <c r="B19" s="51" t="s">
        <v>26</v>
      </c>
      <c r="C19" s="20">
        <v>16210</v>
      </c>
      <c r="D19" s="21">
        <v>112376</v>
      </c>
      <c r="E19" s="38">
        <v>5.9325107958050589</v>
      </c>
      <c r="F19" s="21">
        <v>96166</v>
      </c>
      <c r="G19" s="23">
        <v>2.596023724038261E-2</v>
      </c>
      <c r="H19" s="24">
        <v>0.52111088955561635</v>
      </c>
      <c r="I19" s="39">
        <v>4996</v>
      </c>
      <c r="J19" s="40">
        <v>21986</v>
      </c>
      <c r="K19" s="41">
        <v>3.4007205764611692</v>
      </c>
      <c r="L19" s="40">
        <v>16990</v>
      </c>
      <c r="M19" s="42">
        <v>1.0899541878165669E-2</v>
      </c>
      <c r="N19" s="42">
        <v>0.10195365574295029</v>
      </c>
      <c r="O19" s="20">
        <v>6173</v>
      </c>
      <c r="P19" s="21">
        <v>27164</v>
      </c>
      <c r="Q19" s="38">
        <v>3.4004535882067071</v>
      </c>
      <c r="R19" s="21">
        <v>20991</v>
      </c>
      <c r="S19" s="23">
        <v>1.0196149380870321E-2</v>
      </c>
      <c r="T19" s="24">
        <v>0.12596511892119994</v>
      </c>
      <c r="U19" s="51" t="s">
        <v>26</v>
      </c>
    </row>
    <row r="20" spans="1:21" ht="15" customHeight="1" x14ac:dyDescent="0.2">
      <c r="A20" s="50"/>
      <c r="B20" s="52" t="s">
        <v>27</v>
      </c>
      <c r="C20" s="44">
        <v>945</v>
      </c>
      <c r="D20" s="45">
        <v>38192</v>
      </c>
      <c r="E20" s="46">
        <v>39.414814814814818</v>
      </c>
      <c r="F20" s="45">
        <v>37247</v>
      </c>
      <c r="G20" s="47">
        <v>8.8228214270368466E-3</v>
      </c>
      <c r="H20" s="48">
        <v>0.52730988015684543</v>
      </c>
      <c r="I20" s="44">
        <v>0</v>
      </c>
      <c r="J20" s="45">
        <v>2237</v>
      </c>
      <c r="K20" s="49" t="s">
        <v>24</v>
      </c>
      <c r="L20" s="45">
        <v>2237</v>
      </c>
      <c r="M20" s="47">
        <v>1.1089909570388703E-3</v>
      </c>
      <c r="N20" s="47">
        <v>3.0885845253216988E-2</v>
      </c>
      <c r="O20" s="44">
        <v>0</v>
      </c>
      <c r="P20" s="45">
        <v>2962</v>
      </c>
      <c r="Q20" s="46" t="s">
        <v>24</v>
      </c>
      <c r="R20" s="45">
        <v>2962</v>
      </c>
      <c r="S20" s="47">
        <v>1.1118021817897914E-3</v>
      </c>
      <c r="T20" s="48">
        <v>4.0895786160048603E-2</v>
      </c>
      <c r="U20" s="52" t="s">
        <v>27</v>
      </c>
    </row>
    <row r="21" spans="1:21" ht="15" customHeight="1" x14ac:dyDescent="0.2">
      <c r="A21" s="50"/>
      <c r="B21" s="37" t="s">
        <v>28</v>
      </c>
      <c r="C21" s="20">
        <v>29347</v>
      </c>
      <c r="D21" s="21">
        <v>58112</v>
      </c>
      <c r="E21" s="38">
        <v>0.98016833066412246</v>
      </c>
      <c r="F21" s="21">
        <v>28765</v>
      </c>
      <c r="G21" s="23">
        <v>1.3424586268537004E-2</v>
      </c>
      <c r="H21" s="24">
        <v>0.32531685252362397</v>
      </c>
      <c r="I21" s="39">
        <v>16919</v>
      </c>
      <c r="J21" s="40">
        <v>36018</v>
      </c>
      <c r="K21" s="41">
        <v>1.128849222767303</v>
      </c>
      <c r="L21" s="40">
        <v>19099</v>
      </c>
      <c r="M21" s="42">
        <v>1.7855894631482353E-2</v>
      </c>
      <c r="N21" s="42">
        <v>0.20163240628778717</v>
      </c>
      <c r="O21" s="20">
        <v>9892</v>
      </c>
      <c r="P21" s="21">
        <v>17622</v>
      </c>
      <c r="Q21" s="38">
        <v>0.78143954710877472</v>
      </c>
      <c r="R21" s="21">
        <v>7730</v>
      </c>
      <c r="S21" s="23">
        <v>6.6145098067183329E-3</v>
      </c>
      <c r="T21" s="24">
        <v>9.8649738008867394E-2</v>
      </c>
      <c r="U21" s="37" t="s">
        <v>28</v>
      </c>
    </row>
    <row r="22" spans="1:21" ht="15" customHeight="1" x14ac:dyDescent="0.2">
      <c r="A22" s="50"/>
      <c r="B22" s="43" t="s">
        <v>29</v>
      </c>
      <c r="C22" s="44">
        <v>4241</v>
      </c>
      <c r="D22" s="45">
        <v>34108</v>
      </c>
      <c r="E22" s="46">
        <v>7.042442820089601</v>
      </c>
      <c r="F22" s="45">
        <v>29867</v>
      </c>
      <c r="G22" s="47">
        <v>7.8793672296128183E-3</v>
      </c>
      <c r="H22" s="48">
        <v>0.31846277380441074</v>
      </c>
      <c r="I22" s="44">
        <v>0</v>
      </c>
      <c r="J22" s="45">
        <v>12851</v>
      </c>
      <c r="K22" s="49" t="s">
        <v>24</v>
      </c>
      <c r="L22" s="45">
        <v>12851</v>
      </c>
      <c r="M22" s="47">
        <v>6.3708729498911584E-3</v>
      </c>
      <c r="N22" s="47">
        <v>0.11998842225168531</v>
      </c>
      <c r="O22" s="44">
        <v>0</v>
      </c>
      <c r="P22" s="45">
        <v>10208</v>
      </c>
      <c r="Q22" s="46" t="s">
        <v>24</v>
      </c>
      <c r="R22" s="45">
        <v>10208</v>
      </c>
      <c r="S22" s="47">
        <v>3.8316261552026297E-3</v>
      </c>
      <c r="T22" s="48">
        <v>9.5311011932550274E-2</v>
      </c>
      <c r="U22" s="43" t="s">
        <v>29</v>
      </c>
    </row>
    <row r="23" spans="1:21" ht="15" customHeight="1" x14ac:dyDescent="0.2">
      <c r="A23" s="50"/>
      <c r="B23" s="37" t="s">
        <v>30</v>
      </c>
      <c r="C23" s="20">
        <v>22</v>
      </c>
      <c r="D23" s="21">
        <v>2</v>
      </c>
      <c r="E23" s="38">
        <v>-0.90909090909090906</v>
      </c>
      <c r="F23" s="21">
        <v>-20</v>
      </c>
      <c r="G23" s="23">
        <v>4.6202458247993543E-7</v>
      </c>
      <c r="H23" s="24">
        <v>2.5608194622279128E-3</v>
      </c>
      <c r="I23" s="39">
        <v>0</v>
      </c>
      <c r="J23" s="40">
        <v>0</v>
      </c>
      <c r="K23" s="41" t="s">
        <v>24</v>
      </c>
      <c r="L23" s="40">
        <v>0</v>
      </c>
      <c r="M23" s="42">
        <v>0</v>
      </c>
      <c r="N23" s="42">
        <v>0</v>
      </c>
      <c r="O23" s="20">
        <v>0</v>
      </c>
      <c r="P23" s="21">
        <v>0</v>
      </c>
      <c r="Q23" s="38" t="s">
        <v>24</v>
      </c>
      <c r="R23" s="21">
        <v>0</v>
      </c>
      <c r="S23" s="23">
        <v>0</v>
      </c>
      <c r="T23" s="24">
        <v>0</v>
      </c>
      <c r="U23" s="37" t="s">
        <v>30</v>
      </c>
    </row>
    <row r="24" spans="1:21" ht="15" customHeight="1" x14ac:dyDescent="0.2">
      <c r="B24" s="43" t="s">
        <v>31</v>
      </c>
      <c r="C24" s="44">
        <v>10867</v>
      </c>
      <c r="D24" s="45">
        <v>10373</v>
      </c>
      <c r="E24" s="46">
        <v>-4.5458728259869297E-2</v>
      </c>
      <c r="F24" s="45">
        <v>-494</v>
      </c>
      <c r="G24" s="47">
        <v>2.3962904970321851E-3</v>
      </c>
      <c r="H24" s="48">
        <v>0.1687050710730898</v>
      </c>
      <c r="I24" s="44">
        <v>7833</v>
      </c>
      <c r="J24" s="45">
        <v>16362</v>
      </c>
      <c r="K24" s="49">
        <v>1.0888548448870163</v>
      </c>
      <c r="L24" s="45">
        <v>8529</v>
      </c>
      <c r="M24" s="47">
        <v>8.1114483858158223E-3</v>
      </c>
      <c r="N24" s="47">
        <v>0.26610935822788928</v>
      </c>
      <c r="O24" s="44">
        <v>2635</v>
      </c>
      <c r="P24" s="45">
        <v>4076</v>
      </c>
      <c r="Q24" s="46">
        <v>0.54686907020872866</v>
      </c>
      <c r="R24" s="45">
        <v>1441</v>
      </c>
      <c r="S24" s="47">
        <v>1.529947904448072E-3</v>
      </c>
      <c r="T24" s="48">
        <v>6.6291513515271766E-2</v>
      </c>
      <c r="U24" s="43" t="s">
        <v>31</v>
      </c>
    </row>
    <row r="25" spans="1:21" ht="15" customHeight="1" x14ac:dyDescent="0.2">
      <c r="B25" s="37" t="s">
        <v>32</v>
      </c>
      <c r="C25" s="20">
        <v>17374</v>
      </c>
      <c r="D25" s="21">
        <v>39591</v>
      </c>
      <c r="E25" s="38">
        <v>1.2787498561068262</v>
      </c>
      <c r="F25" s="21">
        <v>22217</v>
      </c>
      <c r="G25" s="23">
        <v>9.1460076224815622E-3</v>
      </c>
      <c r="H25" s="24">
        <v>0.19044755729156645</v>
      </c>
      <c r="I25" s="39">
        <v>38116</v>
      </c>
      <c r="J25" s="40">
        <v>55660</v>
      </c>
      <c r="K25" s="41">
        <v>0.46027914786441393</v>
      </c>
      <c r="L25" s="40">
        <v>17544</v>
      </c>
      <c r="M25" s="42">
        <v>2.7593400388369924E-2</v>
      </c>
      <c r="N25" s="42">
        <v>0.26774547343710914</v>
      </c>
      <c r="O25" s="20">
        <v>6229</v>
      </c>
      <c r="P25" s="21">
        <v>20090</v>
      </c>
      <c r="Q25" s="38">
        <v>2.2252367956333279</v>
      </c>
      <c r="R25" s="21">
        <v>13861</v>
      </c>
      <c r="S25" s="23">
        <v>7.5408865064675581E-3</v>
      </c>
      <c r="T25" s="24">
        <v>9.6640434088241522E-2</v>
      </c>
      <c r="U25" s="37" t="s">
        <v>32</v>
      </c>
    </row>
    <row r="26" spans="1:21" ht="15" customHeight="1" x14ac:dyDescent="0.2">
      <c r="B26" s="37" t="s">
        <v>33</v>
      </c>
      <c r="C26" s="20">
        <v>15650</v>
      </c>
      <c r="D26" s="21">
        <v>34611</v>
      </c>
      <c r="E26" s="38">
        <v>1.2115654952076675</v>
      </c>
      <c r="F26" s="21">
        <v>18961</v>
      </c>
      <c r="G26" s="23">
        <v>7.9955664121065233E-3</v>
      </c>
      <c r="H26" s="24">
        <v>0.35022514545914496</v>
      </c>
      <c r="I26" s="39">
        <v>4209</v>
      </c>
      <c r="J26" s="40">
        <v>12556</v>
      </c>
      <c r="K26" s="41">
        <v>1.9831313851271086</v>
      </c>
      <c r="L26" s="40">
        <v>8347</v>
      </c>
      <c r="M26" s="42">
        <v>6.2246269363344011E-3</v>
      </c>
      <c r="N26" s="42">
        <v>0.12705287123703515</v>
      </c>
      <c r="O26" s="20">
        <v>0</v>
      </c>
      <c r="P26" s="21">
        <v>3326</v>
      </c>
      <c r="Q26" s="38" t="s">
        <v>24</v>
      </c>
      <c r="R26" s="21">
        <v>3326</v>
      </c>
      <c r="S26" s="23">
        <v>1.2484314843459979E-3</v>
      </c>
      <c r="T26" s="24">
        <v>3.3655451555780418E-2</v>
      </c>
      <c r="U26" s="37" t="s">
        <v>33</v>
      </c>
    </row>
    <row r="27" spans="1:21" ht="15" customHeight="1" x14ac:dyDescent="0.2">
      <c r="B27" s="37" t="s">
        <v>34</v>
      </c>
      <c r="C27" s="20">
        <v>16109</v>
      </c>
      <c r="D27" s="21">
        <v>34322</v>
      </c>
      <c r="E27" s="38">
        <v>1.1306102178906201</v>
      </c>
      <c r="F27" s="21">
        <v>18213</v>
      </c>
      <c r="G27" s="23">
        <v>7.9288038599381726E-3</v>
      </c>
      <c r="H27" s="24">
        <v>0.83675459554341991</v>
      </c>
      <c r="I27" s="39">
        <v>0</v>
      </c>
      <c r="J27" s="40">
        <v>0</v>
      </c>
      <c r="K27" s="41" t="s">
        <v>24</v>
      </c>
      <c r="L27" s="40">
        <v>0</v>
      </c>
      <c r="M27" s="42">
        <v>0</v>
      </c>
      <c r="N27" s="42">
        <v>0</v>
      </c>
      <c r="O27" s="20">
        <v>10</v>
      </c>
      <c r="P27" s="21">
        <v>0</v>
      </c>
      <c r="Q27" s="38">
        <v>-1</v>
      </c>
      <c r="R27" s="21">
        <v>-10</v>
      </c>
      <c r="S27" s="23">
        <v>0</v>
      </c>
      <c r="T27" s="24">
        <v>0</v>
      </c>
      <c r="U27" s="37" t="s">
        <v>34</v>
      </c>
    </row>
    <row r="28" spans="1:21" ht="15" customHeight="1" x14ac:dyDescent="0.2">
      <c r="B28" s="37" t="s">
        <v>35</v>
      </c>
      <c r="C28" s="20">
        <v>7389</v>
      </c>
      <c r="D28" s="21">
        <v>12274</v>
      </c>
      <c r="E28" s="38">
        <v>0.66111787792664778</v>
      </c>
      <c r="F28" s="21">
        <v>4885</v>
      </c>
      <c r="G28" s="23">
        <v>2.8354448626793636E-3</v>
      </c>
      <c r="H28" s="24">
        <v>1.6400320684126135</v>
      </c>
      <c r="I28" s="39">
        <v>5193</v>
      </c>
      <c r="J28" s="40">
        <v>7221</v>
      </c>
      <c r="K28" s="41">
        <v>0.3905257076834201</v>
      </c>
      <c r="L28" s="40">
        <v>2028</v>
      </c>
      <c r="M28" s="42">
        <v>3.5798049623503273E-3</v>
      </c>
      <c r="N28" s="42">
        <v>0.96485836451095675</v>
      </c>
      <c r="O28" s="20">
        <v>6761</v>
      </c>
      <c r="P28" s="21">
        <v>10912</v>
      </c>
      <c r="Q28" s="38">
        <v>0.61396243159295971</v>
      </c>
      <c r="R28" s="21">
        <v>4151</v>
      </c>
      <c r="S28" s="23">
        <v>4.0958762348717766E-3</v>
      </c>
      <c r="T28" s="24">
        <v>1.458043826830572</v>
      </c>
      <c r="U28" s="37" t="s">
        <v>35</v>
      </c>
    </row>
    <row r="29" spans="1:21" ht="15" customHeight="1" x14ac:dyDescent="0.2">
      <c r="B29" s="37" t="s">
        <v>36</v>
      </c>
      <c r="C29" s="20">
        <v>0</v>
      </c>
      <c r="D29" s="21">
        <v>5137</v>
      </c>
      <c r="E29" s="38" t="s">
        <v>24</v>
      </c>
      <c r="F29" s="21">
        <v>5137</v>
      </c>
      <c r="G29" s="23">
        <v>1.1867101400997141E-3</v>
      </c>
      <c r="H29" s="24">
        <v>0.15678315275446361</v>
      </c>
      <c r="I29" s="39">
        <v>0</v>
      </c>
      <c r="J29" s="40">
        <v>0</v>
      </c>
      <c r="K29" s="41" t="s">
        <v>24</v>
      </c>
      <c r="L29" s="40">
        <v>0</v>
      </c>
      <c r="M29" s="42">
        <v>0</v>
      </c>
      <c r="N29" s="42">
        <v>0</v>
      </c>
      <c r="O29" s="20">
        <v>0</v>
      </c>
      <c r="P29" s="21">
        <v>0</v>
      </c>
      <c r="Q29" s="38" t="s">
        <v>24</v>
      </c>
      <c r="R29" s="21">
        <v>0</v>
      </c>
      <c r="S29" s="23">
        <v>0</v>
      </c>
      <c r="T29" s="24">
        <v>0</v>
      </c>
      <c r="U29" s="37" t="s">
        <v>36</v>
      </c>
    </row>
    <row r="30" spans="1:21" ht="15" customHeight="1" x14ac:dyDescent="0.2">
      <c r="B30" s="37" t="s">
        <v>37</v>
      </c>
      <c r="C30" s="20">
        <v>3038</v>
      </c>
      <c r="D30" s="21">
        <v>7192</v>
      </c>
      <c r="E30" s="38">
        <v>1.3673469387755102</v>
      </c>
      <c r="F30" s="21">
        <v>4154</v>
      </c>
      <c r="G30" s="23">
        <v>1.6614403985978478E-3</v>
      </c>
      <c r="H30" s="24">
        <v>8.0951864256600297E-4</v>
      </c>
      <c r="I30" s="39">
        <v>0</v>
      </c>
      <c r="J30" s="40">
        <v>7578</v>
      </c>
      <c r="K30" s="41" t="s">
        <v>24</v>
      </c>
      <c r="L30" s="40">
        <v>7578</v>
      </c>
      <c r="M30" s="42">
        <v>3.7567874262139289E-3</v>
      </c>
      <c r="N30" s="42">
        <v>8.5296611142452318E-4</v>
      </c>
      <c r="O30" s="20">
        <v>0</v>
      </c>
      <c r="P30" s="21">
        <v>0</v>
      </c>
      <c r="Q30" s="38" t="s">
        <v>24</v>
      </c>
      <c r="R30" s="21">
        <v>0</v>
      </c>
      <c r="S30" s="23">
        <v>0</v>
      </c>
      <c r="T30" s="24">
        <v>0</v>
      </c>
      <c r="U30" s="37" t="s">
        <v>37</v>
      </c>
    </row>
    <row r="31" spans="1:21" ht="15" customHeight="1" x14ac:dyDescent="0.2">
      <c r="B31" s="37" t="s">
        <v>38</v>
      </c>
      <c r="C31" s="20">
        <v>0</v>
      </c>
      <c r="D31" s="21">
        <v>0</v>
      </c>
      <c r="E31" s="38" t="s">
        <v>24</v>
      </c>
      <c r="F31" s="21">
        <v>0</v>
      </c>
      <c r="G31" s="23">
        <v>0</v>
      </c>
      <c r="H31" s="24">
        <v>0</v>
      </c>
      <c r="I31" s="39">
        <v>0</v>
      </c>
      <c r="J31" s="40">
        <v>0</v>
      </c>
      <c r="K31" s="41" t="s">
        <v>24</v>
      </c>
      <c r="L31" s="40">
        <v>0</v>
      </c>
      <c r="M31" s="42">
        <v>0</v>
      </c>
      <c r="N31" s="42">
        <v>0</v>
      </c>
      <c r="O31" s="20">
        <v>0</v>
      </c>
      <c r="P31" s="21">
        <v>0</v>
      </c>
      <c r="Q31" s="38" t="s">
        <v>24</v>
      </c>
      <c r="R31" s="21">
        <v>0</v>
      </c>
      <c r="S31" s="23">
        <v>0</v>
      </c>
      <c r="T31" s="24">
        <v>0</v>
      </c>
      <c r="U31" s="37" t="s">
        <v>38</v>
      </c>
    </row>
    <row r="32" spans="1:21" ht="15" customHeight="1" x14ac:dyDescent="0.2">
      <c r="B32" s="37" t="s">
        <v>39</v>
      </c>
      <c r="C32" s="20">
        <v>0</v>
      </c>
      <c r="D32" s="21">
        <v>2387</v>
      </c>
      <c r="E32" s="38" t="s">
        <v>24</v>
      </c>
      <c r="F32" s="21">
        <v>2387</v>
      </c>
      <c r="G32" s="23">
        <v>5.5142633918980292E-4</v>
      </c>
      <c r="H32" s="24" t="s">
        <v>24</v>
      </c>
      <c r="I32" s="39">
        <v>0</v>
      </c>
      <c r="J32" s="40">
        <v>0</v>
      </c>
      <c r="K32" s="41" t="s">
        <v>24</v>
      </c>
      <c r="L32" s="40">
        <v>0</v>
      </c>
      <c r="M32" s="42">
        <v>0</v>
      </c>
      <c r="N32" s="42" t="s">
        <v>24</v>
      </c>
      <c r="O32" s="20">
        <v>0</v>
      </c>
      <c r="P32" s="21">
        <v>0</v>
      </c>
      <c r="Q32" s="38" t="s">
        <v>24</v>
      </c>
      <c r="R32" s="21">
        <v>0</v>
      </c>
      <c r="S32" s="23">
        <v>0</v>
      </c>
      <c r="T32" s="24" t="s">
        <v>24</v>
      </c>
      <c r="U32" s="37" t="s">
        <v>39</v>
      </c>
    </row>
    <row r="33" spans="2:21" ht="15" customHeight="1" x14ac:dyDescent="0.2">
      <c r="B33" s="37" t="s">
        <v>40</v>
      </c>
      <c r="C33" s="20">
        <v>2481</v>
      </c>
      <c r="D33" s="21">
        <v>1769</v>
      </c>
      <c r="E33" s="38">
        <v>-0.28698105602579604</v>
      </c>
      <c r="F33" s="21">
        <v>-712</v>
      </c>
      <c r="G33" s="23">
        <v>4.086607432035029E-4</v>
      </c>
      <c r="H33" s="24" t="s">
        <v>24</v>
      </c>
      <c r="I33" s="39">
        <v>0</v>
      </c>
      <c r="J33" s="40">
        <v>0</v>
      </c>
      <c r="K33" s="41" t="s">
        <v>24</v>
      </c>
      <c r="L33" s="40">
        <v>0</v>
      </c>
      <c r="M33" s="42">
        <v>0</v>
      </c>
      <c r="N33" s="42" t="s">
        <v>24</v>
      </c>
      <c r="O33" s="20">
        <v>0</v>
      </c>
      <c r="P33" s="21">
        <v>0</v>
      </c>
      <c r="Q33" s="38" t="s">
        <v>24</v>
      </c>
      <c r="R33" s="21">
        <v>0</v>
      </c>
      <c r="S33" s="23">
        <v>0</v>
      </c>
      <c r="T33" s="24" t="s">
        <v>24</v>
      </c>
      <c r="U33" s="37" t="s">
        <v>40</v>
      </c>
    </row>
    <row r="34" spans="2:21" ht="15" customHeight="1" x14ac:dyDescent="0.2">
      <c r="B34" s="37" t="s">
        <v>41</v>
      </c>
      <c r="C34" s="20">
        <v>4</v>
      </c>
      <c r="D34" s="21">
        <v>0</v>
      </c>
      <c r="E34" s="38">
        <v>-1</v>
      </c>
      <c r="F34" s="21">
        <v>-4</v>
      </c>
      <c r="G34" s="23">
        <v>0</v>
      </c>
      <c r="H34" s="24" t="s">
        <v>24</v>
      </c>
      <c r="I34" s="39">
        <v>3</v>
      </c>
      <c r="J34" s="40">
        <v>0</v>
      </c>
      <c r="K34" s="41">
        <v>-1</v>
      </c>
      <c r="L34" s="40">
        <v>-3</v>
      </c>
      <c r="M34" s="42">
        <v>0</v>
      </c>
      <c r="N34" s="42" t="s">
        <v>24</v>
      </c>
      <c r="O34" s="20">
        <v>6</v>
      </c>
      <c r="P34" s="21">
        <v>0</v>
      </c>
      <c r="Q34" s="38">
        <v>-1</v>
      </c>
      <c r="R34" s="21">
        <v>-6</v>
      </c>
      <c r="S34" s="23">
        <v>0</v>
      </c>
      <c r="T34" s="24" t="s">
        <v>24</v>
      </c>
      <c r="U34" s="37" t="s">
        <v>41</v>
      </c>
    </row>
    <row r="35" spans="2:21" ht="15" customHeight="1" x14ac:dyDescent="0.2">
      <c r="B35" s="37" t="s">
        <v>42</v>
      </c>
      <c r="C35" s="20">
        <v>78</v>
      </c>
      <c r="D35" s="21">
        <v>0</v>
      </c>
      <c r="E35" s="38">
        <v>-1</v>
      </c>
      <c r="F35" s="21">
        <v>-78</v>
      </c>
      <c r="G35" s="23">
        <v>0</v>
      </c>
      <c r="H35" s="24" t="s">
        <v>24</v>
      </c>
      <c r="I35" s="39">
        <v>0</v>
      </c>
      <c r="J35" s="40">
        <v>365</v>
      </c>
      <c r="K35" s="41" t="s">
        <v>24</v>
      </c>
      <c r="L35" s="40">
        <v>365</v>
      </c>
      <c r="M35" s="42">
        <v>1.8094845745158142E-4</v>
      </c>
      <c r="N35" s="42" t="s">
        <v>24</v>
      </c>
      <c r="O35" s="20">
        <v>0</v>
      </c>
      <c r="P35" s="21">
        <v>0</v>
      </c>
      <c r="Q35" s="38" t="s">
        <v>24</v>
      </c>
      <c r="R35" s="21">
        <v>0</v>
      </c>
      <c r="S35" s="23">
        <v>0</v>
      </c>
      <c r="T35" s="24" t="s">
        <v>24</v>
      </c>
      <c r="U35" s="37" t="s">
        <v>42</v>
      </c>
    </row>
    <row r="36" spans="2:21" ht="15" customHeight="1" x14ac:dyDescent="0.2">
      <c r="B36" s="37" t="s">
        <v>43</v>
      </c>
      <c r="C36" s="20">
        <v>22</v>
      </c>
      <c r="D36" s="21">
        <v>9</v>
      </c>
      <c r="E36" s="38">
        <v>-0.59090909090909083</v>
      </c>
      <c r="F36" s="21">
        <v>-13</v>
      </c>
      <c r="G36" s="23">
        <v>2.0791106211597093E-6</v>
      </c>
      <c r="H36" s="24" t="s">
        <v>24</v>
      </c>
      <c r="I36" s="39">
        <v>0</v>
      </c>
      <c r="J36" s="40">
        <v>0</v>
      </c>
      <c r="K36" s="41" t="s">
        <v>24</v>
      </c>
      <c r="L36" s="40">
        <v>0</v>
      </c>
      <c r="M36" s="42">
        <v>0</v>
      </c>
      <c r="N36" s="42" t="s">
        <v>24</v>
      </c>
      <c r="O36" s="20">
        <v>0</v>
      </c>
      <c r="P36" s="21">
        <v>0</v>
      </c>
      <c r="Q36" s="38" t="s">
        <v>24</v>
      </c>
      <c r="R36" s="21">
        <v>0</v>
      </c>
      <c r="S36" s="23">
        <v>0</v>
      </c>
      <c r="T36" s="24" t="s">
        <v>24</v>
      </c>
      <c r="U36" s="37" t="s">
        <v>43</v>
      </c>
    </row>
    <row r="37" spans="2:21" ht="15" customHeight="1" x14ac:dyDescent="0.2">
      <c r="B37" s="37" t="s">
        <v>44</v>
      </c>
      <c r="C37" s="20">
        <v>0</v>
      </c>
      <c r="D37" s="21">
        <v>0</v>
      </c>
      <c r="E37" s="38" t="s">
        <v>24</v>
      </c>
      <c r="F37" s="21">
        <v>0</v>
      </c>
      <c r="G37" s="23">
        <v>0</v>
      </c>
      <c r="H37" s="24" t="s">
        <v>24</v>
      </c>
      <c r="I37" s="39">
        <v>0</v>
      </c>
      <c r="J37" s="40">
        <v>0</v>
      </c>
      <c r="K37" s="41" t="s">
        <v>24</v>
      </c>
      <c r="L37" s="40">
        <v>0</v>
      </c>
      <c r="M37" s="42">
        <v>0</v>
      </c>
      <c r="N37" s="42" t="s">
        <v>24</v>
      </c>
      <c r="O37" s="20">
        <v>0</v>
      </c>
      <c r="P37" s="21">
        <v>0</v>
      </c>
      <c r="Q37" s="38" t="s">
        <v>24</v>
      </c>
      <c r="R37" s="21">
        <v>0</v>
      </c>
      <c r="S37" s="23">
        <v>0</v>
      </c>
      <c r="T37" s="24" t="s">
        <v>24</v>
      </c>
      <c r="U37" s="37" t="s">
        <v>44</v>
      </c>
    </row>
    <row r="38" spans="2:21" ht="15" customHeight="1" x14ac:dyDescent="0.2">
      <c r="B38" s="43" t="s">
        <v>45</v>
      </c>
      <c r="C38" s="44">
        <v>0</v>
      </c>
      <c r="D38" s="45">
        <v>15</v>
      </c>
      <c r="E38" s="46" t="s">
        <v>24</v>
      </c>
      <c r="F38" s="45">
        <v>15</v>
      </c>
      <c r="G38" s="47">
        <v>3.4651843685995159E-6</v>
      </c>
      <c r="H38" s="48">
        <v>2.0042757883484766E-3</v>
      </c>
      <c r="I38" s="44">
        <v>0</v>
      </c>
      <c r="J38" s="45">
        <v>0</v>
      </c>
      <c r="K38" s="49" t="s">
        <v>24</v>
      </c>
      <c r="L38" s="45">
        <v>0</v>
      </c>
      <c r="M38" s="47">
        <v>0</v>
      </c>
      <c r="N38" s="47">
        <v>0</v>
      </c>
      <c r="O38" s="44">
        <v>0</v>
      </c>
      <c r="P38" s="45">
        <v>0</v>
      </c>
      <c r="Q38" s="46" t="s">
        <v>24</v>
      </c>
      <c r="R38" s="45">
        <v>0</v>
      </c>
      <c r="S38" s="47">
        <v>0</v>
      </c>
      <c r="T38" s="48">
        <v>0</v>
      </c>
      <c r="U38" s="43" t="s">
        <v>45</v>
      </c>
    </row>
    <row r="39" spans="2:21" ht="15" customHeight="1" x14ac:dyDescent="0.2">
      <c r="B39" s="37" t="s">
        <v>46</v>
      </c>
      <c r="C39" s="20">
        <v>14211</v>
      </c>
      <c r="D39" s="21">
        <v>25548</v>
      </c>
      <c r="E39" s="38">
        <v>0.79776229681232858</v>
      </c>
      <c r="F39" s="21">
        <v>11337</v>
      </c>
      <c r="G39" s="23">
        <v>5.9019020165986952E-3</v>
      </c>
      <c r="H39" s="24">
        <v>0.77973447276056773</v>
      </c>
      <c r="I39" s="39">
        <v>293</v>
      </c>
      <c r="J39" s="40">
        <v>0</v>
      </c>
      <c r="K39" s="41">
        <v>-1</v>
      </c>
      <c r="L39" s="40">
        <v>-293</v>
      </c>
      <c r="M39" s="42">
        <v>0</v>
      </c>
      <c r="N39" s="42">
        <v>0</v>
      </c>
      <c r="O39" s="20">
        <v>23</v>
      </c>
      <c r="P39" s="21">
        <v>6684</v>
      </c>
      <c r="Q39" s="38">
        <v>289.60869565217394</v>
      </c>
      <c r="R39" s="21">
        <v>6661</v>
      </c>
      <c r="S39" s="23">
        <v>2.5088743359496842E-3</v>
      </c>
      <c r="T39" s="24">
        <v>0.20399816877765908</v>
      </c>
      <c r="U39" s="37" t="s">
        <v>46</v>
      </c>
    </row>
    <row r="40" spans="2:21" ht="15" x14ac:dyDescent="0.2">
      <c r="B40" s="25" t="s">
        <v>47</v>
      </c>
      <c r="C40" s="53">
        <v>617645</v>
      </c>
      <c r="D40" s="54">
        <v>2229846</v>
      </c>
      <c r="E40" s="28">
        <v>2.6102388912725001</v>
      </c>
      <c r="F40" s="54">
        <v>1612201</v>
      </c>
      <c r="G40" s="29">
        <v>0.51512183357227703</v>
      </c>
      <c r="H40" s="30">
        <v>0.2509874731717508</v>
      </c>
      <c r="I40" s="53">
        <v>459881</v>
      </c>
      <c r="J40" s="54">
        <v>1391670</v>
      </c>
      <c r="K40" s="28">
        <v>2.0261524176906636</v>
      </c>
      <c r="L40" s="54">
        <v>931789</v>
      </c>
      <c r="M40" s="29">
        <v>0.68991928707299266</v>
      </c>
      <c r="N40" s="30">
        <v>0.15664388338429219</v>
      </c>
      <c r="O40" s="53">
        <v>346694</v>
      </c>
      <c r="P40" s="54">
        <v>1735473</v>
      </c>
      <c r="Q40" s="28">
        <v>4.0057774290873223</v>
      </c>
      <c r="R40" s="54">
        <v>1388779</v>
      </c>
      <c r="S40" s="29">
        <v>0.65141886152507578</v>
      </c>
      <c r="T40" s="30">
        <v>0.19534173347746786</v>
      </c>
      <c r="U40" s="25" t="s">
        <v>47</v>
      </c>
    </row>
    <row r="41" spans="2:21" ht="15" customHeight="1" x14ac:dyDescent="0.2">
      <c r="B41" s="55" t="s">
        <v>48</v>
      </c>
      <c r="C41" s="56">
        <v>1963938</v>
      </c>
      <c r="D41" s="57">
        <v>4328774</v>
      </c>
      <c r="E41" s="58">
        <v>1.204129661934338</v>
      </c>
      <c r="F41" s="57">
        <v>2364836</v>
      </c>
      <c r="G41" s="58">
        <v>1</v>
      </c>
      <c r="H41" s="59">
        <v>0.28324221103778391</v>
      </c>
      <c r="I41" s="56">
        <v>896505</v>
      </c>
      <c r="J41" s="57">
        <v>2017149</v>
      </c>
      <c r="K41" s="58">
        <v>1.2500142218950256</v>
      </c>
      <c r="L41" s="57">
        <v>1120644</v>
      </c>
      <c r="M41" s="58">
        <v>1</v>
      </c>
      <c r="N41" s="59">
        <v>0.131986965074327</v>
      </c>
      <c r="O41" s="56">
        <v>946923</v>
      </c>
      <c r="P41" s="57">
        <v>2664143</v>
      </c>
      <c r="Q41" s="58">
        <v>1.8134737460173636</v>
      </c>
      <c r="R41" s="57">
        <v>1717220</v>
      </c>
      <c r="S41" s="58">
        <v>1</v>
      </c>
      <c r="T41" s="59">
        <v>0.17432135607930438</v>
      </c>
      <c r="U41" s="55" t="s">
        <v>48</v>
      </c>
    </row>
    <row r="42" spans="2:21" ht="5.25" customHeight="1" x14ac:dyDescent="0.2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</row>
    <row r="43" spans="2:21" ht="36" customHeight="1" thickBot="1" x14ac:dyDescent="0.25">
      <c r="B43" s="118" t="s">
        <v>61</v>
      </c>
      <c r="C43" s="118"/>
      <c r="D43" s="118"/>
      <c r="E43" s="118"/>
      <c r="F43" s="118"/>
      <c r="G43" s="118"/>
      <c r="H43" s="118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</row>
    <row r="44" spans="2:21" ht="15" customHeight="1" x14ac:dyDescent="0.2">
      <c r="B44" s="119" t="s">
        <v>1</v>
      </c>
      <c r="C44" s="121" t="s">
        <v>50</v>
      </c>
      <c r="D44" s="122"/>
      <c r="E44" s="122"/>
      <c r="F44" s="122"/>
      <c r="G44" s="122"/>
      <c r="H44" s="125"/>
      <c r="I44" s="126" t="s">
        <v>51</v>
      </c>
      <c r="J44" s="127"/>
      <c r="K44" s="127"/>
      <c r="L44" s="127"/>
      <c r="M44" s="127"/>
      <c r="N44" s="128"/>
      <c r="O44" s="121" t="s">
        <v>52</v>
      </c>
      <c r="P44" s="122"/>
      <c r="Q44" s="122"/>
      <c r="R44" s="122"/>
      <c r="S44" s="122"/>
      <c r="T44" s="125"/>
      <c r="U44" s="129" t="s">
        <v>1</v>
      </c>
    </row>
    <row r="45" spans="2:21" ht="36.75" customHeight="1" x14ac:dyDescent="0.2">
      <c r="B45" s="120"/>
      <c r="C45" s="6" t="s">
        <v>59</v>
      </c>
      <c r="D45" s="6" t="s">
        <v>58</v>
      </c>
      <c r="E45" s="3" t="s">
        <v>7</v>
      </c>
      <c r="F45" s="3" t="s">
        <v>8</v>
      </c>
      <c r="G45" s="4" t="s">
        <v>9</v>
      </c>
      <c r="H45" s="5" t="s">
        <v>10</v>
      </c>
      <c r="I45" s="6" t="s">
        <v>59</v>
      </c>
      <c r="J45" s="6" t="s">
        <v>58</v>
      </c>
      <c r="K45" s="7" t="s">
        <v>7</v>
      </c>
      <c r="L45" s="7" t="s">
        <v>8</v>
      </c>
      <c r="M45" s="8" t="s">
        <v>9</v>
      </c>
      <c r="N45" s="9" t="s">
        <v>10</v>
      </c>
      <c r="O45" s="6" t="s">
        <v>59</v>
      </c>
      <c r="P45" s="6" t="s">
        <v>58</v>
      </c>
      <c r="Q45" s="10" t="s">
        <v>7</v>
      </c>
      <c r="R45" s="10" t="s">
        <v>8</v>
      </c>
      <c r="S45" s="11" t="s">
        <v>9</v>
      </c>
      <c r="T45" s="12" t="s">
        <v>10</v>
      </c>
      <c r="U45" s="130"/>
    </row>
    <row r="46" spans="2:21" ht="15" customHeight="1" x14ac:dyDescent="0.2">
      <c r="B46" s="13" t="s">
        <v>11</v>
      </c>
      <c r="C46" s="14">
        <v>689070</v>
      </c>
      <c r="D46" s="15">
        <v>952800</v>
      </c>
      <c r="E46" s="16">
        <v>0.38273324916191398</v>
      </c>
      <c r="F46" s="15">
        <v>263730</v>
      </c>
      <c r="G46" s="17">
        <v>0.16397276689071805</v>
      </c>
      <c r="H46" s="18">
        <v>0.31977285656032745</v>
      </c>
      <c r="I46" s="14">
        <v>226834</v>
      </c>
      <c r="J46" s="15">
        <v>319096</v>
      </c>
      <c r="K46" s="16">
        <v>0.40673796697144171</v>
      </c>
      <c r="L46" s="15">
        <v>92262</v>
      </c>
      <c r="M46" s="17">
        <v>0.69045383140684702</v>
      </c>
      <c r="N46" s="18">
        <v>0.10709303047541377</v>
      </c>
      <c r="O46" s="14">
        <v>2164737</v>
      </c>
      <c r="P46" s="15">
        <v>2979615</v>
      </c>
      <c r="Q46" s="16">
        <v>0.3764327953003066</v>
      </c>
      <c r="R46" s="15">
        <v>814878</v>
      </c>
      <c r="S46" s="17">
        <v>0.19496345631380765</v>
      </c>
      <c r="T46" s="18">
        <v>1</v>
      </c>
      <c r="U46" s="13" t="s">
        <v>11</v>
      </c>
    </row>
    <row r="47" spans="2:21" ht="15" customHeight="1" x14ac:dyDescent="0.2">
      <c r="B47" s="19" t="s">
        <v>12</v>
      </c>
      <c r="C47" s="20">
        <v>786704</v>
      </c>
      <c r="D47" s="21">
        <v>1377307</v>
      </c>
      <c r="E47" s="22">
        <v>0.75073089751672795</v>
      </c>
      <c r="F47" s="21">
        <v>590603</v>
      </c>
      <c r="G47" s="23">
        <v>0.23702858905116939</v>
      </c>
      <c r="H47" s="24">
        <v>0.40283512828477286</v>
      </c>
      <c r="I47" s="20">
        <v>45873</v>
      </c>
      <c r="J47" s="21">
        <v>96369</v>
      </c>
      <c r="K47" s="22">
        <v>1.1007782355634035</v>
      </c>
      <c r="L47" s="21">
        <v>50496</v>
      </c>
      <c r="M47" s="23">
        <v>0.20852140195692345</v>
      </c>
      <c r="N47" s="24">
        <v>2.8186031493105949E-2</v>
      </c>
      <c r="O47" s="20">
        <v>1966890</v>
      </c>
      <c r="P47" s="21">
        <v>3419034</v>
      </c>
      <c r="Q47" s="22">
        <v>0.73829446486585426</v>
      </c>
      <c r="R47" s="21">
        <v>1452144</v>
      </c>
      <c r="S47" s="23">
        <v>0.22371571021572353</v>
      </c>
      <c r="T47" s="24">
        <v>1</v>
      </c>
      <c r="U47" s="19" t="s">
        <v>12</v>
      </c>
    </row>
    <row r="48" spans="2:21" ht="15" x14ac:dyDescent="0.2">
      <c r="B48" s="25" t="s">
        <v>13</v>
      </c>
      <c r="C48" s="26">
        <v>1475774</v>
      </c>
      <c r="D48" s="27">
        <v>2330107</v>
      </c>
      <c r="E48" s="28">
        <v>0.57890503559488105</v>
      </c>
      <c r="F48" s="27">
        <v>854333</v>
      </c>
      <c r="G48" s="29">
        <v>0.40100135594188741</v>
      </c>
      <c r="H48" s="30">
        <v>0.36415608982458642</v>
      </c>
      <c r="I48" s="26">
        <v>272707</v>
      </c>
      <c r="J48" s="27">
        <v>415465</v>
      </c>
      <c r="K48" s="28">
        <v>0.52348491237848682</v>
      </c>
      <c r="L48" s="27">
        <v>142758</v>
      </c>
      <c r="M48" s="29">
        <v>0.8989752333637705</v>
      </c>
      <c r="N48" s="30">
        <v>6.4930112590954742E-2</v>
      </c>
      <c r="O48" s="26">
        <v>4131627</v>
      </c>
      <c r="P48" s="27">
        <v>6398649</v>
      </c>
      <c r="Q48" s="28">
        <v>0.54869958009278186</v>
      </c>
      <c r="R48" s="27">
        <v>2267022</v>
      </c>
      <c r="S48" s="29">
        <v>0.41867916652953119</v>
      </c>
      <c r="T48" s="30">
        <v>1</v>
      </c>
      <c r="U48" s="25" t="s">
        <v>13</v>
      </c>
    </row>
    <row r="49" spans="2:21" ht="30" customHeight="1" x14ac:dyDescent="0.2">
      <c r="B49" s="31" t="s">
        <v>14</v>
      </c>
      <c r="C49" s="32">
        <v>1701741</v>
      </c>
      <c r="D49" s="33">
        <v>4857921</v>
      </c>
      <c r="E49" s="34">
        <v>1.8546770630783413</v>
      </c>
      <c r="F49" s="33">
        <v>3156180</v>
      </c>
      <c r="G49" s="35">
        <v>0.83602723310928195</v>
      </c>
      <c r="H49" s="36">
        <v>0.39484615786007782</v>
      </c>
      <c r="I49" s="32">
        <v>76214</v>
      </c>
      <c r="J49" s="33">
        <v>143058</v>
      </c>
      <c r="K49" s="34">
        <v>0.87705670874117625</v>
      </c>
      <c r="L49" s="33">
        <v>66844</v>
      </c>
      <c r="M49" s="35">
        <v>0.30954616859315293</v>
      </c>
      <c r="N49" s="36">
        <v>1.1627587532021829E-2</v>
      </c>
      <c r="O49" s="32">
        <v>4336488</v>
      </c>
      <c r="P49" s="33">
        <v>12303326</v>
      </c>
      <c r="Q49" s="34">
        <v>1.8371636218064018</v>
      </c>
      <c r="R49" s="33">
        <v>7966838</v>
      </c>
      <c r="S49" s="35">
        <v>0.80503654368619237</v>
      </c>
      <c r="T49" s="36">
        <v>1</v>
      </c>
      <c r="U49" s="31" t="s">
        <v>14</v>
      </c>
    </row>
    <row r="50" spans="2:21" ht="15" customHeight="1" x14ac:dyDescent="0.2">
      <c r="B50" s="37" t="s">
        <v>15</v>
      </c>
      <c r="C50" s="20">
        <v>50900</v>
      </c>
      <c r="D50" s="21">
        <v>152070</v>
      </c>
      <c r="E50" s="38">
        <v>1.9876227897838898</v>
      </c>
      <c r="F50" s="15">
        <v>101170</v>
      </c>
      <c r="G50" s="17">
        <v>2.6170590534289977E-2</v>
      </c>
      <c r="H50" s="24">
        <v>0.32237275847375885</v>
      </c>
      <c r="I50" s="39">
        <v>1787</v>
      </c>
      <c r="J50" s="40">
        <v>5623</v>
      </c>
      <c r="K50" s="41">
        <v>2.1466144376049243</v>
      </c>
      <c r="L50" s="40">
        <v>3836</v>
      </c>
      <c r="M50" s="42">
        <v>1.2166940024320897E-2</v>
      </c>
      <c r="N50" s="62">
        <v>1.1920181632787177E-2</v>
      </c>
      <c r="O50" s="20">
        <v>146863</v>
      </c>
      <c r="P50" s="21">
        <v>471721</v>
      </c>
      <c r="Q50" s="38">
        <v>2.2119798723980852</v>
      </c>
      <c r="R50" s="15">
        <v>324858</v>
      </c>
      <c r="S50" s="17">
        <v>3.086585232515129E-2</v>
      </c>
      <c r="T50" s="24">
        <v>1</v>
      </c>
      <c r="U50" s="37" t="s">
        <v>15</v>
      </c>
    </row>
    <row r="51" spans="2:21" ht="15" customHeight="1" x14ac:dyDescent="0.2">
      <c r="B51" s="43" t="s">
        <v>16</v>
      </c>
      <c r="C51" s="44">
        <v>79714</v>
      </c>
      <c r="D51" s="45">
        <v>176079</v>
      </c>
      <c r="E51" s="46">
        <v>1.2088842612339112</v>
      </c>
      <c r="F51" s="45">
        <v>96365</v>
      </c>
      <c r="G51" s="47">
        <v>3.0302435790670382E-2</v>
      </c>
      <c r="H51" s="48">
        <v>0.60071029414774935</v>
      </c>
      <c r="I51" s="44">
        <v>1797</v>
      </c>
      <c r="J51" s="45">
        <v>2044</v>
      </c>
      <c r="K51" s="49">
        <v>0.13745130773511405</v>
      </c>
      <c r="L51" s="45">
        <v>247</v>
      </c>
      <c r="M51" s="47">
        <v>4.4227681681863621E-3</v>
      </c>
      <c r="N51" s="48">
        <v>6.9733008549457895E-3</v>
      </c>
      <c r="O51" s="44">
        <v>136206</v>
      </c>
      <c r="P51" s="45">
        <v>293118</v>
      </c>
      <c r="Q51" s="46">
        <v>1.1520197348134444</v>
      </c>
      <c r="R51" s="45">
        <v>156912</v>
      </c>
      <c r="S51" s="47">
        <v>1.9179423646273317E-2</v>
      </c>
      <c r="T51" s="48">
        <v>1</v>
      </c>
      <c r="U51" s="43" t="s">
        <v>16</v>
      </c>
    </row>
    <row r="52" spans="2:21" ht="15" customHeight="1" x14ac:dyDescent="0.2">
      <c r="B52" s="37" t="s">
        <v>17</v>
      </c>
      <c r="C52" s="20">
        <v>188540</v>
      </c>
      <c r="D52" s="21">
        <v>445717</v>
      </c>
      <c r="E52" s="38">
        <v>1.364044765036597</v>
      </c>
      <c r="F52" s="21">
        <v>257177</v>
      </c>
      <c r="G52" s="23">
        <v>7.6705971599737799E-2</v>
      </c>
      <c r="H52" s="24">
        <v>0.27073106139292713</v>
      </c>
      <c r="I52" s="39">
        <v>20717</v>
      </c>
      <c r="J52" s="40">
        <v>23411</v>
      </c>
      <c r="K52" s="41">
        <v>0.13003813293430522</v>
      </c>
      <c r="L52" s="40">
        <v>2694</v>
      </c>
      <c r="M52" s="42">
        <v>5.0656274748244093E-2</v>
      </c>
      <c r="N52" s="62">
        <v>1.4219975630881966E-2</v>
      </c>
      <c r="O52" s="20">
        <v>693119</v>
      </c>
      <c r="P52" s="21">
        <v>1646346</v>
      </c>
      <c r="Q52" s="38">
        <v>1.3752717787277509</v>
      </c>
      <c r="R52" s="21">
        <v>953227</v>
      </c>
      <c r="S52" s="23">
        <v>0.1077244229366586</v>
      </c>
      <c r="T52" s="24">
        <v>1</v>
      </c>
      <c r="U52" s="37" t="s">
        <v>17</v>
      </c>
    </row>
    <row r="53" spans="2:21" ht="15" customHeight="1" x14ac:dyDescent="0.2">
      <c r="B53" s="43" t="s">
        <v>18</v>
      </c>
      <c r="C53" s="44">
        <v>73764</v>
      </c>
      <c r="D53" s="45">
        <v>149786</v>
      </c>
      <c r="E53" s="46">
        <v>1.0306111382246081</v>
      </c>
      <c r="F53" s="45">
        <v>76022</v>
      </c>
      <c r="G53" s="47">
        <v>2.5777523994010381E-2</v>
      </c>
      <c r="H53" s="48">
        <v>0.36302780888119784</v>
      </c>
      <c r="I53" s="44">
        <v>0</v>
      </c>
      <c r="J53" s="45">
        <v>3497</v>
      </c>
      <c r="K53" s="49" t="s">
        <v>24</v>
      </c>
      <c r="L53" s="45">
        <v>3497</v>
      </c>
      <c r="M53" s="47">
        <v>7.5667418219900725E-3</v>
      </c>
      <c r="N53" s="48">
        <v>8.4754800025205884E-3</v>
      </c>
      <c r="O53" s="44">
        <v>188105</v>
      </c>
      <c r="P53" s="45">
        <v>412602</v>
      </c>
      <c r="Q53" s="46">
        <v>1.1934664150341563</v>
      </c>
      <c r="R53" s="45">
        <v>224497</v>
      </c>
      <c r="S53" s="47">
        <v>2.6997552369010649E-2</v>
      </c>
      <c r="T53" s="48">
        <v>1</v>
      </c>
      <c r="U53" s="43" t="s">
        <v>18</v>
      </c>
    </row>
    <row r="54" spans="2:21" ht="15" customHeight="1" x14ac:dyDescent="0.2">
      <c r="B54" s="37" t="s">
        <v>19</v>
      </c>
      <c r="C54" s="20">
        <v>203352</v>
      </c>
      <c r="D54" s="21">
        <v>1661556</v>
      </c>
      <c r="E54" s="38">
        <v>7.1708367756402698</v>
      </c>
      <c r="F54" s="21">
        <v>1458204</v>
      </c>
      <c r="G54" s="23">
        <v>0.28594661488651751</v>
      </c>
      <c r="H54" s="24">
        <v>0.4520826253483694</v>
      </c>
      <c r="I54" s="39">
        <v>1844</v>
      </c>
      <c r="J54" s="40">
        <v>9711</v>
      </c>
      <c r="K54" s="41">
        <v>4.2662689804772231</v>
      </c>
      <c r="L54" s="40">
        <v>7867</v>
      </c>
      <c r="M54" s="42">
        <v>2.1012476360693623E-2</v>
      </c>
      <c r="N54" s="62">
        <v>2.6422066874411789E-3</v>
      </c>
      <c r="O54" s="20">
        <v>443398</v>
      </c>
      <c r="P54" s="21">
        <v>3675337</v>
      </c>
      <c r="Q54" s="38">
        <v>7.2890247587945822</v>
      </c>
      <c r="R54" s="21">
        <v>3231939</v>
      </c>
      <c r="S54" s="23">
        <v>0.2404862388724788</v>
      </c>
      <c r="T54" s="24">
        <v>1</v>
      </c>
      <c r="U54" s="37" t="s">
        <v>19</v>
      </c>
    </row>
    <row r="55" spans="2:21" ht="15" customHeight="1" x14ac:dyDescent="0.2">
      <c r="B55" s="43" t="s">
        <v>20</v>
      </c>
      <c r="C55" s="44">
        <v>22648</v>
      </c>
      <c r="D55" s="45">
        <v>114610</v>
      </c>
      <c r="E55" s="46">
        <v>4.0604909925821264</v>
      </c>
      <c r="F55" s="45">
        <v>91962</v>
      </c>
      <c r="G55" s="47">
        <v>1.9723886244065066E-2</v>
      </c>
      <c r="H55" s="48">
        <v>0.27996541043354212</v>
      </c>
      <c r="I55" s="44">
        <v>0</v>
      </c>
      <c r="J55" s="45">
        <v>2</v>
      </c>
      <c r="K55" s="49" t="s">
        <v>24</v>
      </c>
      <c r="L55" s="45">
        <v>2</v>
      </c>
      <c r="M55" s="47">
        <v>4.3275618084015286E-6</v>
      </c>
      <c r="N55" s="48">
        <v>4.8855319855779098E-6</v>
      </c>
      <c r="O55" s="44">
        <v>84744</v>
      </c>
      <c r="P55" s="45">
        <v>409372</v>
      </c>
      <c r="Q55" s="46">
        <v>3.83069007835363</v>
      </c>
      <c r="R55" s="45">
        <v>324628</v>
      </c>
      <c r="S55" s="47">
        <v>2.6786205613173537E-2</v>
      </c>
      <c r="T55" s="48">
        <v>1</v>
      </c>
      <c r="U55" s="43" t="s">
        <v>20</v>
      </c>
    </row>
    <row r="56" spans="2:21" ht="15" customHeight="1" x14ac:dyDescent="0.2">
      <c r="B56" s="37" t="s">
        <v>21</v>
      </c>
      <c r="C56" s="20">
        <v>75079</v>
      </c>
      <c r="D56" s="21">
        <v>219254</v>
      </c>
      <c r="E56" s="38">
        <v>1.9203106061615101</v>
      </c>
      <c r="F56" s="21">
        <v>144175</v>
      </c>
      <c r="G56" s="23">
        <v>3.7732666910009961E-2</v>
      </c>
      <c r="H56" s="24">
        <v>0.46045706749326915</v>
      </c>
      <c r="I56" s="39">
        <v>0</v>
      </c>
      <c r="J56" s="40">
        <v>0</v>
      </c>
      <c r="K56" s="41" t="s">
        <v>24</v>
      </c>
      <c r="L56" s="40">
        <v>0</v>
      </c>
      <c r="M56" s="42">
        <v>0</v>
      </c>
      <c r="N56" s="62">
        <v>0</v>
      </c>
      <c r="O56" s="20">
        <v>168143</v>
      </c>
      <c r="P56" s="21">
        <v>476166</v>
      </c>
      <c r="Q56" s="38">
        <v>1.8319109329558767</v>
      </c>
      <c r="R56" s="21">
        <v>308023</v>
      </c>
      <c r="S56" s="23">
        <v>3.1156699486047875E-2</v>
      </c>
      <c r="T56" s="24">
        <v>1</v>
      </c>
      <c r="U56" s="37" t="s">
        <v>21</v>
      </c>
    </row>
    <row r="57" spans="2:21" ht="15" customHeight="1" x14ac:dyDescent="0.2">
      <c r="B57" s="43" t="s">
        <v>22</v>
      </c>
      <c r="C57" s="44">
        <v>6317</v>
      </c>
      <c r="D57" s="45">
        <v>129808</v>
      </c>
      <c r="E57" s="46">
        <v>19.548994776001265</v>
      </c>
      <c r="F57" s="45">
        <v>123491</v>
      </c>
      <c r="G57" s="47">
        <v>2.2339396436345853E-2</v>
      </c>
      <c r="H57" s="48">
        <v>0.22438100242689918</v>
      </c>
      <c r="I57" s="44">
        <v>0</v>
      </c>
      <c r="J57" s="45">
        <v>0</v>
      </c>
      <c r="K57" s="49" t="s">
        <v>24</v>
      </c>
      <c r="L57" s="45">
        <v>0</v>
      </c>
      <c r="M57" s="47">
        <v>0</v>
      </c>
      <c r="N57" s="48">
        <v>0</v>
      </c>
      <c r="O57" s="44">
        <v>71146</v>
      </c>
      <c r="P57" s="45">
        <v>578516</v>
      </c>
      <c r="Q57" s="46">
        <v>7.1313917859050395</v>
      </c>
      <c r="R57" s="45">
        <v>507370</v>
      </c>
      <c r="S57" s="47">
        <v>3.7853708916366295E-2</v>
      </c>
      <c r="T57" s="48">
        <v>1</v>
      </c>
      <c r="U57" s="43" t="s">
        <v>22</v>
      </c>
    </row>
    <row r="58" spans="2:21" ht="15" customHeight="1" x14ac:dyDescent="0.2">
      <c r="B58" s="51" t="s">
        <v>23</v>
      </c>
      <c r="C58" s="20">
        <v>2162</v>
      </c>
      <c r="D58" s="21">
        <v>25790</v>
      </c>
      <c r="E58" s="38">
        <v>10.928769657724329</v>
      </c>
      <c r="F58" s="21">
        <v>23628</v>
      </c>
      <c r="G58" s="23">
        <v>4.4383476680432601E-3</v>
      </c>
      <c r="H58" s="24">
        <v>0.18867510425049383</v>
      </c>
      <c r="I58" s="39">
        <v>0</v>
      </c>
      <c r="J58" s="40">
        <v>0</v>
      </c>
      <c r="K58" s="41" t="s">
        <v>24</v>
      </c>
      <c r="L58" s="40">
        <v>0</v>
      </c>
      <c r="M58" s="42">
        <v>0</v>
      </c>
      <c r="N58" s="62">
        <v>0</v>
      </c>
      <c r="O58" s="20">
        <v>29738</v>
      </c>
      <c r="P58" s="21">
        <v>136690</v>
      </c>
      <c r="Q58" s="38">
        <v>3.5964758894343936</v>
      </c>
      <c r="R58" s="21">
        <v>106952</v>
      </c>
      <c r="S58" s="23">
        <v>8.9439591502708804E-3</v>
      </c>
      <c r="T58" s="24">
        <v>1</v>
      </c>
      <c r="U58" s="51" t="s">
        <v>23</v>
      </c>
    </row>
    <row r="59" spans="2:21" ht="15" customHeight="1" x14ac:dyDescent="0.2">
      <c r="B59" s="52" t="s">
        <v>25</v>
      </c>
      <c r="C59" s="44">
        <v>2</v>
      </c>
      <c r="D59" s="45">
        <v>20860</v>
      </c>
      <c r="E59" s="46">
        <v>10429</v>
      </c>
      <c r="F59" s="45">
        <v>20858</v>
      </c>
      <c r="G59" s="47">
        <v>3.5899159501893139E-3</v>
      </c>
      <c r="H59" s="48">
        <v>0.13567391431600445</v>
      </c>
      <c r="I59" s="44">
        <v>0</v>
      </c>
      <c r="J59" s="45">
        <v>0</v>
      </c>
      <c r="K59" s="49" t="s">
        <v>24</v>
      </c>
      <c r="L59" s="45">
        <v>0</v>
      </c>
      <c r="M59" s="47">
        <v>0</v>
      </c>
      <c r="N59" s="48">
        <v>0</v>
      </c>
      <c r="O59" s="44">
        <v>8931</v>
      </c>
      <c r="P59" s="45">
        <v>153751</v>
      </c>
      <c r="Q59" s="46">
        <v>16.215429403202329</v>
      </c>
      <c r="R59" s="45">
        <v>144820</v>
      </c>
      <c r="S59" s="47">
        <v>1.0060301875143011E-2</v>
      </c>
      <c r="T59" s="48">
        <v>1</v>
      </c>
      <c r="U59" s="52" t="s">
        <v>25</v>
      </c>
    </row>
    <row r="60" spans="2:21" ht="15" customHeight="1" x14ac:dyDescent="0.2">
      <c r="B60" s="51" t="s">
        <v>26</v>
      </c>
      <c r="C60" s="20">
        <v>3385</v>
      </c>
      <c r="D60" s="21">
        <v>54121</v>
      </c>
      <c r="E60" s="38">
        <v>14.98847858197932</v>
      </c>
      <c r="F60" s="21">
        <v>50736</v>
      </c>
      <c r="G60" s="23">
        <v>9.3139904669317288E-3</v>
      </c>
      <c r="H60" s="24">
        <v>0.25097033578023342</v>
      </c>
      <c r="I60" s="39">
        <v>0</v>
      </c>
      <c r="J60" s="40">
        <v>0</v>
      </c>
      <c r="K60" s="41" t="s">
        <v>24</v>
      </c>
      <c r="L60" s="40">
        <v>0</v>
      </c>
      <c r="M60" s="42">
        <v>0</v>
      </c>
      <c r="N60" s="62">
        <v>0</v>
      </c>
      <c r="O60" s="20">
        <v>30764</v>
      </c>
      <c r="P60" s="21">
        <v>215647</v>
      </c>
      <c r="Q60" s="38">
        <v>6.0097191522558839</v>
      </c>
      <c r="R60" s="21">
        <v>184883</v>
      </c>
      <c r="S60" s="23">
        <v>1.411030769535785E-2</v>
      </c>
      <c r="T60" s="24">
        <v>1</v>
      </c>
      <c r="U60" s="51" t="s">
        <v>26</v>
      </c>
    </row>
    <row r="61" spans="2:21" ht="15" customHeight="1" x14ac:dyDescent="0.2">
      <c r="B61" s="52" t="s">
        <v>27</v>
      </c>
      <c r="C61" s="44">
        <v>768</v>
      </c>
      <c r="D61" s="45">
        <v>29037</v>
      </c>
      <c r="E61" s="46">
        <v>36.80859375</v>
      </c>
      <c r="F61" s="45">
        <v>28269</v>
      </c>
      <c r="G61" s="47">
        <v>4.9971423511815487E-3</v>
      </c>
      <c r="H61" s="48">
        <v>0.40090848842988902</v>
      </c>
      <c r="I61" s="44">
        <v>0</v>
      </c>
      <c r="J61" s="45">
        <v>0</v>
      </c>
      <c r="K61" s="49" t="s">
        <v>24</v>
      </c>
      <c r="L61" s="45">
        <v>0</v>
      </c>
      <c r="M61" s="47">
        <v>0</v>
      </c>
      <c r="N61" s="48">
        <v>0</v>
      </c>
      <c r="O61" s="44">
        <v>1713</v>
      </c>
      <c r="P61" s="45">
        <v>72428</v>
      </c>
      <c r="Q61" s="46">
        <v>41.281377699941622</v>
      </c>
      <c r="R61" s="45">
        <v>70715</v>
      </c>
      <c r="S61" s="47">
        <v>4.739140195594552E-3</v>
      </c>
      <c r="T61" s="48">
        <v>1</v>
      </c>
      <c r="U61" s="52" t="s">
        <v>27</v>
      </c>
    </row>
    <row r="62" spans="2:21" ht="15" customHeight="1" x14ac:dyDescent="0.2">
      <c r="B62" s="37" t="s">
        <v>28</v>
      </c>
      <c r="C62" s="20">
        <v>36459</v>
      </c>
      <c r="D62" s="21">
        <v>64666</v>
      </c>
      <c r="E62" s="38">
        <v>0.77366356729476937</v>
      </c>
      <c r="F62" s="21">
        <v>28207</v>
      </c>
      <c r="G62" s="23">
        <v>1.1128739445586873E-2</v>
      </c>
      <c r="H62" s="24">
        <v>0.3620068072909669</v>
      </c>
      <c r="I62" s="39">
        <v>1890</v>
      </c>
      <c r="J62" s="40">
        <v>2214</v>
      </c>
      <c r="K62" s="41">
        <v>0.17142857142857149</v>
      </c>
      <c r="L62" s="40">
        <v>324</v>
      </c>
      <c r="M62" s="42">
        <v>4.7906109219004924E-3</v>
      </c>
      <c r="N62" s="62">
        <v>1.2394195888754534E-2</v>
      </c>
      <c r="O62" s="20">
        <v>94507</v>
      </c>
      <c r="P62" s="21">
        <v>178632</v>
      </c>
      <c r="Q62" s="38">
        <v>0.89014570349286304</v>
      </c>
      <c r="R62" s="21">
        <v>84125</v>
      </c>
      <c r="S62" s="23">
        <v>1.1688326219410256E-2</v>
      </c>
      <c r="T62" s="24">
        <v>1</v>
      </c>
      <c r="U62" s="37" t="s">
        <v>28</v>
      </c>
    </row>
    <row r="63" spans="2:21" ht="15" customHeight="1" x14ac:dyDescent="0.2">
      <c r="B63" s="43" t="s">
        <v>29</v>
      </c>
      <c r="C63" s="44">
        <v>23012</v>
      </c>
      <c r="D63" s="45">
        <v>49935</v>
      </c>
      <c r="E63" s="46">
        <v>1.1699548061880756</v>
      </c>
      <c r="F63" s="45">
        <v>26923</v>
      </c>
      <c r="G63" s="47">
        <v>8.5935979373299807E-3</v>
      </c>
      <c r="H63" s="48">
        <v>0.46623779201135368</v>
      </c>
      <c r="I63" s="44">
        <v>0</v>
      </c>
      <c r="J63" s="45">
        <v>0</v>
      </c>
      <c r="K63" s="49" t="s">
        <v>24</v>
      </c>
      <c r="L63" s="45">
        <v>0</v>
      </c>
      <c r="M63" s="47">
        <v>0</v>
      </c>
      <c r="N63" s="48">
        <v>0</v>
      </c>
      <c r="O63" s="44">
        <v>27253</v>
      </c>
      <c r="P63" s="45">
        <v>107102</v>
      </c>
      <c r="Q63" s="46">
        <v>2.9299159725534802</v>
      </c>
      <c r="R63" s="45">
        <v>79849</v>
      </c>
      <c r="S63" s="47">
        <v>7.0079443478843501E-3</v>
      </c>
      <c r="T63" s="48">
        <v>1</v>
      </c>
      <c r="U63" s="43" t="s">
        <v>29</v>
      </c>
    </row>
    <row r="64" spans="2:21" ht="15" customHeight="1" x14ac:dyDescent="0.2">
      <c r="B64" s="37" t="s">
        <v>30</v>
      </c>
      <c r="C64" s="20">
        <v>1357</v>
      </c>
      <c r="D64" s="21">
        <v>779</v>
      </c>
      <c r="E64" s="38">
        <v>-0.4259395725865881</v>
      </c>
      <c r="F64" s="21">
        <v>-578</v>
      </c>
      <c r="G64" s="23">
        <v>1.3406253716191158E-4</v>
      </c>
      <c r="H64" s="24">
        <v>0.99743918053777214</v>
      </c>
      <c r="I64" s="39">
        <v>0</v>
      </c>
      <c r="J64" s="40">
        <v>0</v>
      </c>
      <c r="K64" s="41" t="s">
        <v>24</v>
      </c>
      <c r="L64" s="40">
        <v>0</v>
      </c>
      <c r="M64" s="42">
        <v>0</v>
      </c>
      <c r="N64" s="62">
        <v>0</v>
      </c>
      <c r="O64" s="20">
        <v>1379</v>
      </c>
      <c r="P64" s="21">
        <v>781</v>
      </c>
      <c r="Q64" s="38">
        <v>-0.43364757070340831</v>
      </c>
      <c r="R64" s="21">
        <v>-598</v>
      </c>
      <c r="S64" s="23">
        <v>5.1102729507363798E-5</v>
      </c>
      <c r="T64" s="24">
        <v>1</v>
      </c>
      <c r="U64" s="37" t="s">
        <v>30</v>
      </c>
    </row>
    <row r="65" spans="2:21" ht="15" customHeight="1" x14ac:dyDescent="0.2">
      <c r="B65" s="43" t="s">
        <v>31</v>
      </c>
      <c r="C65" s="44">
        <v>17953</v>
      </c>
      <c r="D65" s="45">
        <v>30675</v>
      </c>
      <c r="E65" s="46">
        <v>0.70862808444271153</v>
      </c>
      <c r="F65" s="45">
        <v>12722</v>
      </c>
      <c r="G65" s="47">
        <v>5.2790350801561461E-3</v>
      </c>
      <c r="H65" s="48">
        <v>0.49889405718374913</v>
      </c>
      <c r="I65" s="44">
        <v>0</v>
      </c>
      <c r="J65" s="45">
        <v>0</v>
      </c>
      <c r="K65" s="49" t="s">
        <v>24</v>
      </c>
      <c r="L65" s="45">
        <v>0</v>
      </c>
      <c r="M65" s="47">
        <v>0</v>
      </c>
      <c r="N65" s="48">
        <v>0</v>
      </c>
      <c r="O65" s="44">
        <v>39288</v>
      </c>
      <c r="P65" s="45">
        <v>61486</v>
      </c>
      <c r="Q65" s="46">
        <v>0.56500712685807364</v>
      </c>
      <c r="R65" s="45">
        <v>22198</v>
      </c>
      <c r="S65" s="47">
        <v>4.023178523034277E-3</v>
      </c>
      <c r="T65" s="48">
        <v>1</v>
      </c>
      <c r="U65" s="43" t="s">
        <v>31</v>
      </c>
    </row>
    <row r="66" spans="2:21" ht="15" customHeight="1" x14ac:dyDescent="0.2">
      <c r="B66" s="37" t="s">
        <v>32</v>
      </c>
      <c r="C66" s="20">
        <v>62506</v>
      </c>
      <c r="D66" s="21">
        <v>92543</v>
      </c>
      <c r="E66" s="38">
        <v>0.4805458675967107</v>
      </c>
      <c r="F66" s="21">
        <v>30037</v>
      </c>
      <c r="G66" s="23">
        <v>1.5926250804332198E-2</v>
      </c>
      <c r="H66" s="24">
        <v>0.44516653518308286</v>
      </c>
      <c r="I66" s="39">
        <v>2305</v>
      </c>
      <c r="J66" s="40">
        <v>0</v>
      </c>
      <c r="K66" s="41">
        <v>-1</v>
      </c>
      <c r="L66" s="40">
        <v>-2305</v>
      </c>
      <c r="M66" s="42">
        <v>0</v>
      </c>
      <c r="N66" s="62">
        <v>0</v>
      </c>
      <c r="O66" s="20">
        <v>126530</v>
      </c>
      <c r="P66" s="21">
        <v>207884</v>
      </c>
      <c r="Q66" s="38">
        <v>0.64296214336520974</v>
      </c>
      <c r="R66" s="21">
        <v>81354</v>
      </c>
      <c r="S66" s="23">
        <v>1.3602355724595155E-2</v>
      </c>
      <c r="T66" s="24">
        <v>1</v>
      </c>
      <c r="U66" s="37" t="s">
        <v>32</v>
      </c>
    </row>
    <row r="67" spans="2:21" ht="15" customHeight="1" x14ac:dyDescent="0.2">
      <c r="B67" s="37" t="s">
        <v>33</v>
      </c>
      <c r="C67" s="20">
        <v>19097</v>
      </c>
      <c r="D67" s="21">
        <v>48145</v>
      </c>
      <c r="E67" s="38">
        <v>1.5210766088914491</v>
      </c>
      <c r="F67" s="21">
        <v>29048</v>
      </c>
      <c r="G67" s="23">
        <v>8.2855466645189134E-3</v>
      </c>
      <c r="H67" s="24">
        <v>0.48717429800151785</v>
      </c>
      <c r="I67" s="39">
        <v>0</v>
      </c>
      <c r="J67" s="40">
        <v>187</v>
      </c>
      <c r="K67" s="41" t="s">
        <v>24</v>
      </c>
      <c r="L67" s="40">
        <v>187</v>
      </c>
      <c r="M67" s="42">
        <v>4.0462702908554291E-4</v>
      </c>
      <c r="N67" s="62">
        <v>1.8922337465216291E-3</v>
      </c>
      <c r="O67" s="20">
        <v>38956</v>
      </c>
      <c r="P67" s="21">
        <v>98825</v>
      </c>
      <c r="Q67" s="38">
        <v>1.5368364308450562</v>
      </c>
      <c r="R67" s="21">
        <v>59869</v>
      </c>
      <c r="S67" s="23">
        <v>6.4663601069977301E-3</v>
      </c>
      <c r="T67" s="24">
        <v>1</v>
      </c>
      <c r="U67" s="37" t="s">
        <v>33</v>
      </c>
    </row>
    <row r="68" spans="2:21" ht="15" customHeight="1" x14ac:dyDescent="0.2">
      <c r="B68" s="37" t="s">
        <v>34</v>
      </c>
      <c r="C68" s="20">
        <v>3</v>
      </c>
      <c r="D68" s="21">
        <v>6696</v>
      </c>
      <c r="E68" s="38">
        <v>2231</v>
      </c>
      <c r="F68" s="21">
        <v>6693</v>
      </c>
      <c r="G68" s="23">
        <v>1.1523526942697816E-3</v>
      </c>
      <c r="H68" s="24">
        <v>0.16324540445658003</v>
      </c>
      <c r="I68" s="39">
        <v>0</v>
      </c>
      <c r="J68" s="40">
        <v>0</v>
      </c>
      <c r="K68" s="41" t="s">
        <v>24</v>
      </c>
      <c r="L68" s="40">
        <v>0</v>
      </c>
      <c r="M68" s="42">
        <v>0</v>
      </c>
      <c r="N68" s="62">
        <v>0</v>
      </c>
      <c r="O68" s="20">
        <v>16122</v>
      </c>
      <c r="P68" s="21">
        <v>41018</v>
      </c>
      <c r="Q68" s="38">
        <v>1.5442252822230493</v>
      </c>
      <c r="R68" s="21">
        <v>24896</v>
      </c>
      <c r="S68" s="23">
        <v>2.6839075018348889E-3</v>
      </c>
      <c r="T68" s="24">
        <v>1</v>
      </c>
      <c r="U68" s="37" t="s">
        <v>34</v>
      </c>
    </row>
    <row r="69" spans="2:21" ht="15" customHeight="1" x14ac:dyDescent="0.2">
      <c r="B69" s="37" t="s">
        <v>35</v>
      </c>
      <c r="C69" s="20">
        <v>10284</v>
      </c>
      <c r="D69" s="21">
        <v>15618</v>
      </c>
      <c r="E69" s="38">
        <v>0.51866977829638272</v>
      </c>
      <c r="F69" s="21">
        <v>5334</v>
      </c>
      <c r="G69" s="23">
        <v>2.6877903791973491E-3</v>
      </c>
      <c r="H69" s="24">
        <v>0.3393373166757197</v>
      </c>
      <c r="I69" s="39">
        <v>0</v>
      </c>
      <c r="J69" s="40">
        <v>0</v>
      </c>
      <c r="K69" s="41" t="s">
        <v>24</v>
      </c>
      <c r="L69" s="40">
        <v>0</v>
      </c>
      <c r="M69" s="42">
        <v>0</v>
      </c>
      <c r="N69" s="62">
        <v>0</v>
      </c>
      <c r="O69" s="20">
        <v>29627</v>
      </c>
      <c r="P69" s="21">
        <v>46025</v>
      </c>
      <c r="Q69" s="38">
        <v>0.55348162149390756</v>
      </c>
      <c r="R69" s="21">
        <v>16398</v>
      </c>
      <c r="S69" s="23">
        <v>3.0115276895984876E-3</v>
      </c>
      <c r="T69" s="24">
        <v>1</v>
      </c>
      <c r="U69" s="37" t="s">
        <v>35</v>
      </c>
    </row>
    <row r="70" spans="2:21" ht="15" customHeight="1" x14ac:dyDescent="0.2">
      <c r="B70" s="37" t="s">
        <v>36</v>
      </c>
      <c r="C70" s="20">
        <v>12891</v>
      </c>
      <c r="D70" s="21">
        <v>51328</v>
      </c>
      <c r="E70" s="38">
        <v>2.9816926537894655</v>
      </c>
      <c r="F70" s="21">
        <v>38437</v>
      </c>
      <c r="G70" s="23">
        <v>8.8333272239365813E-3</v>
      </c>
      <c r="H70" s="24">
        <v>0.90902328876295047</v>
      </c>
      <c r="I70" s="39">
        <v>0</v>
      </c>
      <c r="J70" s="40">
        <v>0</v>
      </c>
      <c r="K70" s="41" t="s">
        <v>24</v>
      </c>
      <c r="L70" s="40">
        <v>0</v>
      </c>
      <c r="M70" s="42">
        <v>0</v>
      </c>
      <c r="N70" s="62">
        <v>0</v>
      </c>
      <c r="O70" s="20">
        <v>12891</v>
      </c>
      <c r="P70" s="21">
        <v>56465</v>
      </c>
      <c r="Q70" s="38">
        <v>3.3801877278721593</v>
      </c>
      <c r="R70" s="21">
        <v>43574</v>
      </c>
      <c r="S70" s="23">
        <v>3.6946422812206108E-3</v>
      </c>
      <c r="T70" s="24">
        <v>1</v>
      </c>
      <c r="U70" s="37" t="s">
        <v>36</v>
      </c>
    </row>
    <row r="71" spans="2:21" ht="15" customHeight="1" x14ac:dyDescent="0.2">
      <c r="B71" s="37" t="s">
        <v>37</v>
      </c>
      <c r="C71" s="20">
        <v>8151</v>
      </c>
      <c r="D71" s="21">
        <v>16673</v>
      </c>
      <c r="E71" s="38">
        <v>1.0455158876211508</v>
      </c>
      <c r="F71" s="21">
        <v>8522</v>
      </c>
      <c r="G71" s="23">
        <v>2.8693513249044311E-3</v>
      </c>
      <c r="H71" s="24">
        <v>0.53026110740069332</v>
      </c>
      <c r="I71" s="39">
        <v>0</v>
      </c>
      <c r="J71" s="40">
        <v>0</v>
      </c>
      <c r="K71" s="41" t="s">
        <v>24</v>
      </c>
      <c r="L71" s="40">
        <v>0</v>
      </c>
      <c r="M71" s="42">
        <v>0</v>
      </c>
      <c r="N71" s="62">
        <v>0</v>
      </c>
      <c r="O71" s="20">
        <v>11189</v>
      </c>
      <c r="P71" s="21">
        <v>31443</v>
      </c>
      <c r="Q71" s="38">
        <v>1.8101707033693808</v>
      </c>
      <c r="R71" s="21">
        <v>20254</v>
      </c>
      <c r="S71" s="23">
        <v>2.0573919640205379E-3</v>
      </c>
      <c r="T71" s="24">
        <v>1</v>
      </c>
      <c r="U71" s="37" t="s">
        <v>37</v>
      </c>
    </row>
    <row r="72" spans="2:21" ht="15" customHeight="1" x14ac:dyDescent="0.2">
      <c r="B72" s="37" t="s">
        <v>38</v>
      </c>
      <c r="C72" s="20">
        <v>940</v>
      </c>
      <c r="D72" s="21">
        <v>0</v>
      </c>
      <c r="E72" s="38">
        <v>-1</v>
      </c>
      <c r="F72" s="21">
        <v>-940</v>
      </c>
      <c r="G72" s="23">
        <v>0</v>
      </c>
      <c r="H72" s="24" t="s">
        <v>24</v>
      </c>
      <c r="I72" s="39">
        <v>0</v>
      </c>
      <c r="J72" s="40">
        <v>0</v>
      </c>
      <c r="K72" s="41" t="s">
        <v>24</v>
      </c>
      <c r="L72" s="40">
        <v>0</v>
      </c>
      <c r="M72" s="42">
        <v>0</v>
      </c>
      <c r="N72" s="62" t="s">
        <v>24</v>
      </c>
      <c r="O72" s="20">
        <v>940</v>
      </c>
      <c r="P72" s="21">
        <v>0</v>
      </c>
      <c r="Q72" s="38">
        <v>-1</v>
      </c>
      <c r="R72" s="21">
        <v>-940</v>
      </c>
      <c r="S72" s="23">
        <v>0</v>
      </c>
      <c r="T72" s="24" t="s">
        <v>24</v>
      </c>
      <c r="U72" s="37" t="s">
        <v>38</v>
      </c>
    </row>
    <row r="73" spans="2:21" ht="15" customHeight="1" x14ac:dyDescent="0.2">
      <c r="B73" s="37" t="s">
        <v>39</v>
      </c>
      <c r="C73" s="20">
        <v>9128</v>
      </c>
      <c r="D73" s="21">
        <v>22794</v>
      </c>
      <c r="E73" s="38">
        <v>1.49715162138475</v>
      </c>
      <c r="F73" s="21">
        <v>13666</v>
      </c>
      <c r="G73" s="23">
        <v>3.9227490013717748E-3</v>
      </c>
      <c r="H73" s="24">
        <v>0.90520630634208332</v>
      </c>
      <c r="I73" s="39">
        <v>0</v>
      </c>
      <c r="J73" s="40">
        <v>0</v>
      </c>
      <c r="K73" s="41" t="s">
        <v>24</v>
      </c>
      <c r="L73" s="40">
        <v>0</v>
      </c>
      <c r="M73" s="42">
        <v>0</v>
      </c>
      <c r="N73" s="62">
        <v>0</v>
      </c>
      <c r="O73" s="20">
        <v>9128</v>
      </c>
      <c r="P73" s="21">
        <v>25181</v>
      </c>
      <c r="Q73" s="38">
        <v>1.758654688869413</v>
      </c>
      <c r="R73" s="21">
        <v>16053</v>
      </c>
      <c r="S73" s="23">
        <v>1.6476540739115593E-3</v>
      </c>
      <c r="T73" s="24">
        <v>1</v>
      </c>
      <c r="U73" s="37" t="s">
        <v>39</v>
      </c>
    </row>
    <row r="74" spans="2:21" ht="15" customHeight="1" x14ac:dyDescent="0.2">
      <c r="B74" s="37" t="s">
        <v>40</v>
      </c>
      <c r="C74" s="20">
        <v>1874</v>
      </c>
      <c r="D74" s="21">
        <v>5509</v>
      </c>
      <c r="E74" s="38">
        <v>1.939701173959445</v>
      </c>
      <c r="F74" s="21">
        <v>3635</v>
      </c>
      <c r="G74" s="23">
        <v>9.4807511838892284E-4</v>
      </c>
      <c r="H74" s="24">
        <v>0.7569387194284144</v>
      </c>
      <c r="I74" s="39">
        <v>0</v>
      </c>
      <c r="J74" s="40">
        <v>0</v>
      </c>
      <c r="K74" s="41" t="s">
        <v>24</v>
      </c>
      <c r="L74" s="40">
        <v>0</v>
      </c>
      <c r="M74" s="42">
        <v>0</v>
      </c>
      <c r="N74" s="62">
        <v>0</v>
      </c>
      <c r="O74" s="20">
        <v>4355</v>
      </c>
      <c r="P74" s="21">
        <v>7278</v>
      </c>
      <c r="Q74" s="38">
        <v>0.67118254879448913</v>
      </c>
      <c r="R74" s="21">
        <v>2923</v>
      </c>
      <c r="S74" s="23">
        <v>4.7621724117105472E-4</v>
      </c>
      <c r="T74" s="24">
        <v>1</v>
      </c>
      <c r="U74" s="37" t="s">
        <v>40</v>
      </c>
    </row>
    <row r="75" spans="2:21" ht="15" customHeight="1" x14ac:dyDescent="0.2">
      <c r="B75" s="37" t="s">
        <v>41</v>
      </c>
      <c r="C75" s="20">
        <v>2811</v>
      </c>
      <c r="D75" s="21">
        <v>10697</v>
      </c>
      <c r="E75" s="38">
        <v>2.8054073283528993</v>
      </c>
      <c r="F75" s="21">
        <v>7886</v>
      </c>
      <c r="G75" s="23">
        <v>1.840907522491615E-3</v>
      </c>
      <c r="H75" s="24">
        <v>1</v>
      </c>
      <c r="I75" s="39">
        <v>0</v>
      </c>
      <c r="J75" s="40">
        <v>0</v>
      </c>
      <c r="K75" s="41" t="s">
        <v>24</v>
      </c>
      <c r="L75" s="40">
        <v>0</v>
      </c>
      <c r="M75" s="42">
        <v>0</v>
      </c>
      <c r="N75" s="62">
        <v>0</v>
      </c>
      <c r="O75" s="20">
        <v>2824</v>
      </c>
      <c r="P75" s="21">
        <v>10697</v>
      </c>
      <c r="Q75" s="38">
        <v>2.7878895184135977</v>
      </c>
      <c r="R75" s="21">
        <v>7873</v>
      </c>
      <c r="S75" s="23">
        <v>6.9993072668408517E-4</v>
      </c>
      <c r="T75" s="24">
        <v>1</v>
      </c>
      <c r="U75" s="37" t="s">
        <v>41</v>
      </c>
    </row>
    <row r="76" spans="2:21" ht="15" customHeight="1" x14ac:dyDescent="0.2">
      <c r="B76" s="37" t="s">
        <v>42</v>
      </c>
      <c r="C76" s="20">
        <v>5164</v>
      </c>
      <c r="D76" s="21">
        <v>7306</v>
      </c>
      <c r="E76" s="38">
        <v>0.41479473276529832</v>
      </c>
      <c r="F76" s="21">
        <v>2142</v>
      </c>
      <c r="G76" s="23">
        <v>1.2573310609819332E-3</v>
      </c>
      <c r="H76" s="24">
        <v>0.95241819840959463</v>
      </c>
      <c r="I76" s="39">
        <v>0</v>
      </c>
      <c r="J76" s="40">
        <v>0</v>
      </c>
      <c r="K76" s="41" t="s">
        <v>24</v>
      </c>
      <c r="L76" s="40">
        <v>0</v>
      </c>
      <c r="M76" s="42">
        <v>0</v>
      </c>
      <c r="N76" s="62">
        <v>0</v>
      </c>
      <c r="O76" s="20">
        <v>5242</v>
      </c>
      <c r="P76" s="21">
        <v>7671</v>
      </c>
      <c r="Q76" s="38">
        <v>0.46337275848912629</v>
      </c>
      <c r="R76" s="21">
        <v>2429</v>
      </c>
      <c r="S76" s="23">
        <v>5.0193218700510592E-4</v>
      </c>
      <c r="T76" s="24">
        <v>1</v>
      </c>
      <c r="U76" s="37" t="s">
        <v>42</v>
      </c>
    </row>
    <row r="77" spans="2:21" ht="15" customHeight="1" x14ac:dyDescent="0.2">
      <c r="B77" s="37" t="s">
        <v>43</v>
      </c>
      <c r="C77" s="20">
        <v>1689</v>
      </c>
      <c r="D77" s="21">
        <v>555</v>
      </c>
      <c r="E77" s="38">
        <v>-0.67140319715808172</v>
      </c>
      <c r="F77" s="21">
        <v>-1134</v>
      </c>
      <c r="G77" s="23">
        <v>9.5513104139744454E-5</v>
      </c>
      <c r="H77" s="24">
        <v>0.98404255319148937</v>
      </c>
      <c r="I77" s="39">
        <v>0</v>
      </c>
      <c r="J77" s="40">
        <v>0</v>
      </c>
      <c r="K77" s="41" t="s">
        <v>24</v>
      </c>
      <c r="L77" s="40">
        <v>0</v>
      </c>
      <c r="M77" s="42">
        <v>0</v>
      </c>
      <c r="N77" s="62">
        <v>0</v>
      </c>
      <c r="O77" s="20">
        <v>1711</v>
      </c>
      <c r="P77" s="21">
        <v>564</v>
      </c>
      <c r="Q77" s="38">
        <v>-0.67036820572764466</v>
      </c>
      <c r="R77" s="21">
        <v>-1147</v>
      </c>
      <c r="S77" s="23">
        <v>3.6903891731310093E-5</v>
      </c>
      <c r="T77" s="24">
        <v>1</v>
      </c>
      <c r="U77" s="37" t="s">
        <v>43</v>
      </c>
    </row>
    <row r="78" spans="2:21" ht="15" customHeight="1" x14ac:dyDescent="0.2">
      <c r="B78" s="37" t="s">
        <v>44</v>
      </c>
      <c r="C78" s="20">
        <v>0</v>
      </c>
      <c r="D78" s="21">
        <v>0</v>
      </c>
      <c r="E78" s="38" t="s">
        <v>24</v>
      </c>
      <c r="F78" s="21">
        <v>0</v>
      </c>
      <c r="G78" s="23">
        <v>0</v>
      </c>
      <c r="H78" s="24" t="s">
        <v>24</v>
      </c>
      <c r="I78" s="39">
        <v>0</v>
      </c>
      <c r="J78" s="40">
        <v>0</v>
      </c>
      <c r="K78" s="41" t="s">
        <v>24</v>
      </c>
      <c r="L78" s="40">
        <v>0</v>
      </c>
      <c r="M78" s="42">
        <v>0</v>
      </c>
      <c r="N78" s="62" t="s">
        <v>24</v>
      </c>
      <c r="O78" s="20">
        <v>0</v>
      </c>
      <c r="P78" s="21">
        <v>0</v>
      </c>
      <c r="Q78" s="38" t="s">
        <v>24</v>
      </c>
      <c r="R78" s="21">
        <v>0</v>
      </c>
      <c r="S78" s="23">
        <v>0</v>
      </c>
      <c r="T78" s="24" t="s">
        <v>24</v>
      </c>
      <c r="U78" s="37" t="s">
        <v>44</v>
      </c>
    </row>
    <row r="79" spans="2:21" ht="15" customHeight="1" x14ac:dyDescent="0.2">
      <c r="B79" s="43" t="s">
        <v>45</v>
      </c>
      <c r="C79" s="44">
        <v>11</v>
      </c>
      <c r="D79" s="45">
        <v>7469</v>
      </c>
      <c r="E79" s="46">
        <v>678</v>
      </c>
      <c r="F79" s="45">
        <v>7458</v>
      </c>
      <c r="G79" s="47">
        <v>1.2853826573328852E-3</v>
      </c>
      <c r="H79" s="48">
        <v>0.9979957242116515</v>
      </c>
      <c r="I79" s="44">
        <v>0</v>
      </c>
      <c r="J79" s="45">
        <v>0</v>
      </c>
      <c r="K79" s="49" t="s">
        <v>24</v>
      </c>
      <c r="L79" s="45">
        <v>0</v>
      </c>
      <c r="M79" s="47">
        <v>0</v>
      </c>
      <c r="N79" s="48">
        <v>0</v>
      </c>
      <c r="O79" s="44">
        <v>11</v>
      </c>
      <c r="P79" s="45">
        <v>7484</v>
      </c>
      <c r="Q79" s="46">
        <v>679.36363636363637</v>
      </c>
      <c r="R79" s="45">
        <v>7473</v>
      </c>
      <c r="S79" s="47">
        <v>4.8969632219348356E-4</v>
      </c>
      <c r="T79" s="48">
        <v>1</v>
      </c>
      <c r="U79" s="43" t="s">
        <v>45</v>
      </c>
    </row>
    <row r="80" spans="2:21" ht="15" customHeight="1" x14ac:dyDescent="0.2">
      <c r="B80" s="37" t="s">
        <v>46</v>
      </c>
      <c r="C80" s="20">
        <v>1393</v>
      </c>
      <c r="D80" s="21">
        <v>346</v>
      </c>
      <c r="E80" s="38">
        <v>-0.75161521895190231</v>
      </c>
      <c r="F80" s="21">
        <v>-1047</v>
      </c>
      <c r="G80" s="23">
        <v>5.9545106364597441E-5</v>
      </c>
      <c r="H80" s="24">
        <v>1.0560048832595757E-2</v>
      </c>
      <c r="I80" s="39">
        <v>1</v>
      </c>
      <c r="J80" s="40">
        <v>187</v>
      </c>
      <c r="K80" s="41">
        <v>186</v>
      </c>
      <c r="L80" s="40">
        <v>186</v>
      </c>
      <c r="M80" s="42">
        <v>4.0462702908554291E-4</v>
      </c>
      <c r="N80" s="62">
        <v>5.7073096291774756E-3</v>
      </c>
      <c r="O80" s="20">
        <v>15921</v>
      </c>
      <c r="P80" s="21">
        <v>32765</v>
      </c>
      <c r="Q80" s="38">
        <v>1.0579737453677533</v>
      </c>
      <c r="R80" s="21">
        <v>16844</v>
      </c>
      <c r="S80" s="23">
        <v>2.1438936393198141E-3</v>
      </c>
      <c r="T80" s="24">
        <v>1</v>
      </c>
      <c r="U80" s="37" t="s">
        <v>46</v>
      </c>
    </row>
    <row r="81" spans="2:21" ht="25.5" customHeight="1" x14ac:dyDescent="0.2">
      <c r="B81" s="25" t="s">
        <v>47</v>
      </c>
      <c r="C81" s="53">
        <v>915037</v>
      </c>
      <c r="D81" s="54">
        <v>3480614</v>
      </c>
      <c r="E81" s="28">
        <v>2.8037959120778724</v>
      </c>
      <c r="F81" s="54">
        <v>2565577</v>
      </c>
      <c r="G81" s="29">
        <v>0.59899864405811254</v>
      </c>
      <c r="H81" s="30">
        <v>0.39177167972416937</v>
      </c>
      <c r="I81" s="53">
        <v>30341</v>
      </c>
      <c r="J81" s="54">
        <v>46689</v>
      </c>
      <c r="K81" s="28">
        <v>0.53880887248277909</v>
      </c>
      <c r="L81" s="54">
        <v>16348</v>
      </c>
      <c r="M81" s="29">
        <v>0.10102476663622949</v>
      </c>
      <c r="N81" s="30">
        <v>5.2552302423198157E-3</v>
      </c>
      <c r="O81" s="53">
        <v>2369598</v>
      </c>
      <c r="P81" s="54">
        <v>8884292</v>
      </c>
      <c r="Q81" s="28">
        <v>2.7492823677265088</v>
      </c>
      <c r="R81" s="54">
        <v>6514694</v>
      </c>
      <c r="S81" s="29">
        <v>0.58132083347046881</v>
      </c>
      <c r="T81" s="30">
        <v>1</v>
      </c>
      <c r="U81" s="25" t="s">
        <v>47</v>
      </c>
    </row>
    <row r="82" spans="2:21" ht="15" customHeight="1" x14ac:dyDescent="0.2">
      <c r="B82" s="55" t="s">
        <v>48</v>
      </c>
      <c r="C82" s="56">
        <v>2390811</v>
      </c>
      <c r="D82" s="57">
        <v>5810721</v>
      </c>
      <c r="E82" s="58">
        <v>1.4304392944486199</v>
      </c>
      <c r="F82" s="57">
        <v>3419910</v>
      </c>
      <c r="G82" s="58">
        <v>1</v>
      </c>
      <c r="H82" s="59">
        <v>0.38020960756179062</v>
      </c>
      <c r="I82" s="56">
        <v>303048</v>
      </c>
      <c r="J82" s="57">
        <v>462154</v>
      </c>
      <c r="K82" s="63">
        <v>0.52501913888228935</v>
      </c>
      <c r="L82" s="57">
        <v>159106</v>
      </c>
      <c r="M82" s="58">
        <v>1</v>
      </c>
      <c r="N82" s="59">
        <v>3.023986024679412E-2</v>
      </c>
      <c r="O82" s="56">
        <v>6501225</v>
      </c>
      <c r="P82" s="57">
        <v>15282941</v>
      </c>
      <c r="Q82" s="58">
        <v>1.3507786609446679</v>
      </c>
      <c r="R82" s="57">
        <v>8781716</v>
      </c>
      <c r="S82" s="58">
        <v>1</v>
      </c>
      <c r="T82" s="59">
        <v>1</v>
      </c>
      <c r="U82" s="55" t="s">
        <v>48</v>
      </c>
    </row>
    <row r="83" spans="2:21" ht="4.5" customHeight="1" x14ac:dyDescent="0.2">
      <c r="B83" s="64"/>
      <c r="C83" s="65"/>
      <c r="D83" s="65"/>
      <c r="E83" s="66"/>
      <c r="F83" s="66"/>
      <c r="G83" s="66"/>
      <c r="H83" s="66"/>
      <c r="I83" s="65"/>
      <c r="J83" s="65"/>
      <c r="K83" s="66"/>
      <c r="L83" s="66"/>
      <c r="M83" s="66"/>
      <c r="N83" s="66"/>
      <c r="O83" s="65"/>
      <c r="P83" s="65"/>
      <c r="Q83" s="66"/>
      <c r="R83" s="66"/>
      <c r="S83" s="66"/>
      <c r="T83" s="66"/>
      <c r="U83" s="64"/>
    </row>
    <row r="84" spans="2:21" ht="23.25" customHeight="1" x14ac:dyDescent="0.2">
      <c r="B84" s="117" t="s">
        <v>53</v>
      </c>
      <c r="C84" s="117"/>
      <c r="D84" s="117"/>
      <c r="E84" s="117"/>
      <c r="F84" s="117"/>
      <c r="G84" s="117"/>
      <c r="H84" s="11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 spans="2:21" x14ac:dyDescent="0.2">
      <c r="B85" s="68"/>
      <c r="C85" s="68"/>
      <c r="D85" s="71">
        <f>D82/C82</f>
        <v>2.4304392944486199</v>
      </c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</row>
    <row r="86" spans="2:21" ht="15" x14ac:dyDescent="0.2">
      <c r="B86" s="68"/>
      <c r="C86" s="68"/>
      <c r="D86" s="69"/>
      <c r="E86" s="70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</row>
    <row r="87" spans="2:21" x14ac:dyDescent="0.2">
      <c r="B87" s="68"/>
      <c r="C87" s="68"/>
      <c r="D87" s="68"/>
      <c r="E87" s="68"/>
      <c r="F87" s="68"/>
      <c r="G87" s="71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</row>
    <row r="88" spans="2:21" x14ac:dyDescent="0.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</row>
    <row r="89" spans="2:21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</row>
    <row r="90" spans="2:21" ht="41.25" customHeight="1" thickBot="1" x14ac:dyDescent="0.25">
      <c r="B90" s="118" t="s">
        <v>62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68"/>
      <c r="P90" s="68"/>
      <c r="Q90" s="68"/>
      <c r="R90" s="68"/>
      <c r="S90" s="68"/>
      <c r="T90" s="68"/>
      <c r="U90" s="68"/>
    </row>
    <row r="91" spans="2:21" ht="5.25" customHeight="1" thickBot="1" x14ac:dyDescent="0.25"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68"/>
      <c r="P91" s="68"/>
      <c r="Q91" s="68"/>
      <c r="R91" s="68"/>
      <c r="S91" s="68"/>
      <c r="T91" s="68"/>
      <c r="U91" s="68"/>
    </row>
    <row r="92" spans="2:21" ht="12.75" customHeight="1" x14ac:dyDescent="0.2">
      <c r="B92" s="119" t="s">
        <v>1</v>
      </c>
      <c r="C92" s="121" t="s">
        <v>55</v>
      </c>
      <c r="D92" s="122"/>
      <c r="E92" s="122"/>
      <c r="F92" s="73"/>
      <c r="G92" s="123" t="s">
        <v>56</v>
      </c>
      <c r="H92" s="124"/>
      <c r="I92" s="124"/>
      <c r="J92" s="124"/>
      <c r="K92" s="122" t="s">
        <v>50</v>
      </c>
      <c r="L92" s="122"/>
      <c r="M92" s="122"/>
      <c r="N92" s="122"/>
      <c r="O92" s="68"/>
      <c r="P92" s="68"/>
      <c r="Q92" s="68"/>
      <c r="R92" s="68"/>
      <c r="S92" s="68"/>
      <c r="T92" s="68"/>
      <c r="U92" s="68"/>
    </row>
    <row r="93" spans="2:21" ht="38.25" x14ac:dyDescent="0.2">
      <c r="B93" s="120"/>
      <c r="C93" s="74" t="s">
        <v>59</v>
      </c>
      <c r="D93" s="75" t="s">
        <v>58</v>
      </c>
      <c r="E93" s="3" t="s">
        <v>7</v>
      </c>
      <c r="F93" s="3" t="s">
        <v>8</v>
      </c>
      <c r="G93" s="76" t="s">
        <v>59</v>
      </c>
      <c r="H93" s="77" t="s">
        <v>58</v>
      </c>
      <c r="I93" s="7" t="s">
        <v>7</v>
      </c>
      <c r="J93" s="7" t="s">
        <v>8</v>
      </c>
      <c r="K93" s="74" t="s">
        <v>59</v>
      </c>
      <c r="L93" s="75" t="s">
        <v>58</v>
      </c>
      <c r="M93" s="10" t="s">
        <v>7</v>
      </c>
      <c r="N93" s="3" t="s">
        <v>8</v>
      </c>
      <c r="S93" s="68"/>
      <c r="T93" s="68"/>
      <c r="U93" s="68"/>
    </row>
    <row r="94" spans="2:21" ht="15" customHeight="1" x14ac:dyDescent="0.2">
      <c r="B94" s="13" t="s">
        <v>11</v>
      </c>
      <c r="C94" s="78">
        <v>658460</v>
      </c>
      <c r="D94" s="79">
        <v>878733</v>
      </c>
      <c r="E94" s="16">
        <v>0.33452753394283641</v>
      </c>
      <c r="F94" s="15">
        <v>220273</v>
      </c>
      <c r="G94" s="78">
        <v>30610</v>
      </c>
      <c r="H94" s="79">
        <v>74067</v>
      </c>
      <c r="I94" s="16">
        <v>1.4196994446259392</v>
      </c>
      <c r="J94" s="15">
        <v>43457</v>
      </c>
      <c r="K94" s="78">
        <v>689070</v>
      </c>
      <c r="L94" s="79">
        <v>952800</v>
      </c>
      <c r="M94" s="16">
        <v>0.38273324916191398</v>
      </c>
      <c r="N94" s="15">
        <v>263730</v>
      </c>
      <c r="S94" s="68"/>
      <c r="T94" s="68"/>
      <c r="U94" s="68"/>
    </row>
    <row r="95" spans="2:21" ht="15" customHeight="1" x14ac:dyDescent="0.2">
      <c r="B95" s="19" t="s">
        <v>12</v>
      </c>
      <c r="C95" s="80">
        <v>656406</v>
      </c>
      <c r="D95" s="81">
        <v>1128873</v>
      </c>
      <c r="E95" s="22">
        <v>0.71977861262694121</v>
      </c>
      <c r="F95" s="21">
        <v>472467</v>
      </c>
      <c r="G95" s="80">
        <v>130298</v>
      </c>
      <c r="H95" s="81">
        <v>248434</v>
      </c>
      <c r="I95" s="22">
        <v>0.90666011757663201</v>
      </c>
      <c r="J95" s="21">
        <v>118136</v>
      </c>
      <c r="K95" s="80">
        <v>786704</v>
      </c>
      <c r="L95" s="81">
        <v>1377307</v>
      </c>
      <c r="M95" s="22">
        <v>0.75073089751672795</v>
      </c>
      <c r="N95" s="21">
        <v>590603</v>
      </c>
      <c r="S95" s="68"/>
      <c r="T95" s="68"/>
      <c r="U95" s="68"/>
    </row>
    <row r="96" spans="2:21" ht="15" customHeight="1" x14ac:dyDescent="0.2">
      <c r="B96" s="25" t="s">
        <v>13</v>
      </c>
      <c r="C96" s="82">
        <v>1314866</v>
      </c>
      <c r="D96" s="83">
        <v>2007606</v>
      </c>
      <c r="E96" s="28">
        <v>0.52685216592413209</v>
      </c>
      <c r="F96" s="27">
        <v>692740</v>
      </c>
      <c r="G96" s="82">
        <v>160908</v>
      </c>
      <c r="H96" s="83">
        <v>322501</v>
      </c>
      <c r="I96" s="28">
        <v>1.0042570910085264</v>
      </c>
      <c r="J96" s="27">
        <v>161593</v>
      </c>
      <c r="K96" s="82">
        <v>1475774</v>
      </c>
      <c r="L96" s="83">
        <v>2330107</v>
      </c>
      <c r="M96" s="28">
        <v>0.57890503559488105</v>
      </c>
      <c r="N96" s="27">
        <v>854333</v>
      </c>
      <c r="S96" s="68"/>
      <c r="T96" s="68"/>
      <c r="U96" s="68"/>
    </row>
    <row r="97" spans="2:21" ht="30" customHeight="1" x14ac:dyDescent="0.2">
      <c r="B97" s="31" t="s">
        <v>14</v>
      </c>
      <c r="C97" s="84">
        <v>661869</v>
      </c>
      <c r="D97" s="85">
        <v>1148392</v>
      </c>
      <c r="E97" s="34">
        <v>0.73507446337568316</v>
      </c>
      <c r="F97" s="33">
        <v>486523</v>
      </c>
      <c r="G97" s="84">
        <v>1039872</v>
      </c>
      <c r="H97" s="85">
        <v>3709529</v>
      </c>
      <c r="I97" s="34">
        <v>2.5672938592442147</v>
      </c>
      <c r="J97" s="33">
        <v>2669657</v>
      </c>
      <c r="K97" s="84">
        <v>1701741</v>
      </c>
      <c r="L97" s="85">
        <v>4857921</v>
      </c>
      <c r="M97" s="34">
        <v>1.8546770630783413</v>
      </c>
      <c r="N97" s="33">
        <v>3156180</v>
      </c>
      <c r="S97" s="68"/>
      <c r="T97" s="68"/>
      <c r="U97" s="68"/>
    </row>
    <row r="98" spans="2:21" ht="15" customHeight="1" x14ac:dyDescent="0.2">
      <c r="B98" s="37" t="s">
        <v>15</v>
      </c>
      <c r="C98" s="20">
        <v>0</v>
      </c>
      <c r="D98" s="21">
        <v>0</v>
      </c>
      <c r="E98" s="38" t="s">
        <v>24</v>
      </c>
      <c r="F98" s="15">
        <v>0</v>
      </c>
      <c r="G98" s="39">
        <v>50900</v>
      </c>
      <c r="H98" s="40">
        <v>152070</v>
      </c>
      <c r="I98" s="41">
        <v>1.9876227897838898</v>
      </c>
      <c r="J98" s="40">
        <v>101170</v>
      </c>
      <c r="K98" s="20">
        <v>50900</v>
      </c>
      <c r="L98" s="21">
        <v>152070</v>
      </c>
      <c r="M98" s="38">
        <v>1.9876227897838898</v>
      </c>
      <c r="N98" s="15">
        <v>101170</v>
      </c>
      <c r="S98" s="68"/>
      <c r="T98" s="68"/>
      <c r="U98" s="68"/>
    </row>
    <row r="99" spans="2:21" ht="15" customHeight="1" x14ac:dyDescent="0.2">
      <c r="B99" s="43" t="s">
        <v>16</v>
      </c>
      <c r="C99" s="44">
        <v>0</v>
      </c>
      <c r="D99" s="45">
        <v>0</v>
      </c>
      <c r="E99" s="46" t="s">
        <v>24</v>
      </c>
      <c r="F99" s="45">
        <v>0</v>
      </c>
      <c r="G99" s="44">
        <v>79714</v>
      </c>
      <c r="H99" s="45">
        <v>176079</v>
      </c>
      <c r="I99" s="49">
        <v>1.2088842612339112</v>
      </c>
      <c r="J99" s="45">
        <v>96365</v>
      </c>
      <c r="K99" s="44">
        <v>79714</v>
      </c>
      <c r="L99" s="45">
        <v>176079</v>
      </c>
      <c r="M99" s="46">
        <v>1.2088842612339112</v>
      </c>
      <c r="N99" s="45">
        <v>96365</v>
      </c>
      <c r="S99" s="68"/>
      <c r="T99" s="68"/>
      <c r="U99" s="68"/>
    </row>
    <row r="100" spans="2:21" ht="15" customHeight="1" x14ac:dyDescent="0.2">
      <c r="B100" s="37" t="s">
        <v>17</v>
      </c>
      <c r="C100" s="20">
        <v>7</v>
      </c>
      <c r="D100" s="21">
        <v>18</v>
      </c>
      <c r="E100" s="38">
        <v>1.5714285714285716</v>
      </c>
      <c r="F100" s="21">
        <v>11</v>
      </c>
      <c r="G100" s="39">
        <v>188533</v>
      </c>
      <c r="H100" s="40">
        <v>445699</v>
      </c>
      <c r="I100" s="41">
        <v>1.3640370651291818</v>
      </c>
      <c r="J100" s="40">
        <v>257166</v>
      </c>
      <c r="K100" s="20">
        <v>188540</v>
      </c>
      <c r="L100" s="21">
        <v>445717</v>
      </c>
      <c r="M100" s="38">
        <v>1.364044765036597</v>
      </c>
      <c r="N100" s="21">
        <v>257177</v>
      </c>
      <c r="S100" s="68"/>
      <c r="T100" s="68"/>
      <c r="U100" s="68"/>
    </row>
    <row r="101" spans="2:21" ht="15" customHeight="1" x14ac:dyDescent="0.2">
      <c r="B101" s="43" t="s">
        <v>18</v>
      </c>
      <c r="C101" s="44">
        <v>29</v>
      </c>
      <c r="D101" s="45">
        <v>7</v>
      </c>
      <c r="E101" s="46">
        <v>-0.75862068965517238</v>
      </c>
      <c r="F101" s="45">
        <v>-22</v>
      </c>
      <c r="G101" s="44">
        <v>73735</v>
      </c>
      <c r="H101" s="45">
        <v>149779</v>
      </c>
      <c r="I101" s="49">
        <v>1.031314843697023</v>
      </c>
      <c r="J101" s="45">
        <v>76044</v>
      </c>
      <c r="K101" s="44">
        <v>73764</v>
      </c>
      <c r="L101" s="45">
        <v>149786</v>
      </c>
      <c r="M101" s="46">
        <v>1.0306111382246081</v>
      </c>
      <c r="N101" s="45">
        <v>76022</v>
      </c>
      <c r="S101" s="68"/>
      <c r="T101" s="68"/>
      <c r="U101" s="68"/>
    </row>
    <row r="102" spans="2:21" ht="15" customHeight="1" x14ac:dyDescent="0.2">
      <c r="B102" s="37" t="s">
        <v>19</v>
      </c>
      <c r="C102" s="20">
        <v>2</v>
      </c>
      <c r="D102" s="21">
        <v>0</v>
      </c>
      <c r="E102" s="38">
        <v>-1</v>
      </c>
      <c r="F102" s="21">
        <v>-2</v>
      </c>
      <c r="G102" s="39">
        <v>203350</v>
      </c>
      <c r="H102" s="40">
        <v>1661556</v>
      </c>
      <c r="I102" s="41">
        <v>7.1709171379395134</v>
      </c>
      <c r="J102" s="40">
        <v>1458206</v>
      </c>
      <c r="K102" s="20">
        <v>203352</v>
      </c>
      <c r="L102" s="21">
        <v>1661556</v>
      </c>
      <c r="M102" s="38">
        <v>7.1708367756402698</v>
      </c>
      <c r="N102" s="21">
        <v>1458204</v>
      </c>
      <c r="S102" s="68"/>
      <c r="T102" s="68"/>
      <c r="U102" s="68"/>
    </row>
    <row r="103" spans="2:21" ht="15" customHeight="1" x14ac:dyDescent="0.2">
      <c r="B103" s="43" t="s">
        <v>20</v>
      </c>
      <c r="C103" s="44">
        <v>0</v>
      </c>
      <c r="D103" s="45">
        <v>0</v>
      </c>
      <c r="E103" s="46" t="s">
        <v>24</v>
      </c>
      <c r="F103" s="45">
        <v>0</v>
      </c>
      <c r="G103" s="44">
        <v>22648</v>
      </c>
      <c r="H103" s="45">
        <v>114610</v>
      </c>
      <c r="I103" s="49">
        <v>4.0604909925821264</v>
      </c>
      <c r="J103" s="45">
        <v>91962</v>
      </c>
      <c r="K103" s="44">
        <v>22648</v>
      </c>
      <c r="L103" s="45">
        <v>114610</v>
      </c>
      <c r="M103" s="46">
        <v>4.0604909925821264</v>
      </c>
      <c r="N103" s="45">
        <v>91962</v>
      </c>
      <c r="S103" s="68"/>
      <c r="T103" s="68"/>
      <c r="U103" s="68"/>
    </row>
    <row r="104" spans="2:21" ht="15" customHeight="1" x14ac:dyDescent="0.2">
      <c r="B104" s="37" t="s">
        <v>21</v>
      </c>
      <c r="C104" s="20">
        <v>0</v>
      </c>
      <c r="D104" s="21">
        <v>0</v>
      </c>
      <c r="E104" s="38" t="s">
        <v>24</v>
      </c>
      <c r="F104" s="21">
        <v>0</v>
      </c>
      <c r="G104" s="39">
        <v>75079</v>
      </c>
      <c r="H104" s="40">
        <v>219254</v>
      </c>
      <c r="I104" s="41">
        <v>1.9203106061615101</v>
      </c>
      <c r="J104" s="40">
        <v>144175</v>
      </c>
      <c r="K104" s="20">
        <v>75079</v>
      </c>
      <c r="L104" s="21">
        <v>219254</v>
      </c>
      <c r="M104" s="38">
        <v>1.9203106061615101</v>
      </c>
      <c r="N104" s="21">
        <v>144175</v>
      </c>
      <c r="S104" s="68"/>
      <c r="T104" s="68"/>
      <c r="U104" s="68"/>
    </row>
    <row r="105" spans="2:21" ht="15" customHeight="1" x14ac:dyDescent="0.2">
      <c r="B105" s="43" t="s">
        <v>22</v>
      </c>
      <c r="C105" s="44">
        <v>676</v>
      </c>
      <c r="D105" s="45">
        <v>5850</v>
      </c>
      <c r="E105" s="46">
        <v>7.6538461538461533</v>
      </c>
      <c r="F105" s="45">
        <v>5174</v>
      </c>
      <c r="G105" s="44">
        <v>5641</v>
      </c>
      <c r="H105" s="45">
        <v>123958</v>
      </c>
      <c r="I105" s="49">
        <v>20.974472611239143</v>
      </c>
      <c r="J105" s="45">
        <v>118317</v>
      </c>
      <c r="K105" s="44">
        <v>6317</v>
      </c>
      <c r="L105" s="45">
        <v>129808</v>
      </c>
      <c r="M105" s="46">
        <v>19.548994776001265</v>
      </c>
      <c r="N105" s="45">
        <v>123491</v>
      </c>
      <c r="S105" s="68"/>
      <c r="T105" s="68"/>
      <c r="U105" s="68"/>
    </row>
    <row r="106" spans="2:21" ht="15" customHeight="1" x14ac:dyDescent="0.2">
      <c r="B106" s="51" t="s">
        <v>23</v>
      </c>
      <c r="C106" s="20">
        <v>0</v>
      </c>
      <c r="D106" s="21">
        <v>0</v>
      </c>
      <c r="E106" s="38" t="s">
        <v>24</v>
      </c>
      <c r="F106" s="21">
        <v>0</v>
      </c>
      <c r="G106" s="39">
        <v>2162</v>
      </c>
      <c r="H106" s="40">
        <v>25790</v>
      </c>
      <c r="I106" s="41">
        <v>10.928769657724329</v>
      </c>
      <c r="J106" s="40">
        <v>23628</v>
      </c>
      <c r="K106" s="20">
        <v>2162</v>
      </c>
      <c r="L106" s="21">
        <v>25790</v>
      </c>
      <c r="M106" s="38">
        <v>10.928769657724329</v>
      </c>
      <c r="N106" s="21">
        <v>23628</v>
      </c>
      <c r="S106" s="68"/>
      <c r="T106" s="68"/>
      <c r="U106" s="68"/>
    </row>
    <row r="107" spans="2:21" ht="15" customHeight="1" x14ac:dyDescent="0.2">
      <c r="B107" s="52" t="s">
        <v>25</v>
      </c>
      <c r="C107" s="44">
        <v>0</v>
      </c>
      <c r="D107" s="45">
        <v>0</v>
      </c>
      <c r="E107" s="46" t="s">
        <v>24</v>
      </c>
      <c r="F107" s="45">
        <v>0</v>
      </c>
      <c r="G107" s="44">
        <v>2</v>
      </c>
      <c r="H107" s="45">
        <v>20860</v>
      </c>
      <c r="I107" s="49">
        <v>10429</v>
      </c>
      <c r="J107" s="45">
        <v>20858</v>
      </c>
      <c r="K107" s="44">
        <v>2</v>
      </c>
      <c r="L107" s="45">
        <v>20860</v>
      </c>
      <c r="M107" s="46">
        <v>10429</v>
      </c>
      <c r="N107" s="45">
        <v>20858</v>
      </c>
      <c r="S107" s="68"/>
      <c r="T107" s="68"/>
      <c r="U107" s="68"/>
    </row>
    <row r="108" spans="2:21" ht="15" customHeight="1" x14ac:dyDescent="0.2">
      <c r="B108" s="51" t="s">
        <v>26</v>
      </c>
      <c r="C108" s="20">
        <v>676</v>
      </c>
      <c r="D108" s="21">
        <v>5850</v>
      </c>
      <c r="E108" s="38">
        <v>7.6538461538461533</v>
      </c>
      <c r="F108" s="21">
        <v>5174</v>
      </c>
      <c r="G108" s="39">
        <v>2709</v>
      </c>
      <c r="H108" s="40">
        <v>48271</v>
      </c>
      <c r="I108" s="41">
        <v>16.818752307124399</v>
      </c>
      <c r="J108" s="40">
        <v>45562</v>
      </c>
      <c r="K108" s="20">
        <v>3385</v>
      </c>
      <c r="L108" s="21">
        <v>54121</v>
      </c>
      <c r="M108" s="38">
        <v>14.98847858197932</v>
      </c>
      <c r="N108" s="21">
        <v>50736</v>
      </c>
      <c r="S108" s="68"/>
      <c r="T108" s="68"/>
      <c r="U108" s="68"/>
    </row>
    <row r="109" spans="2:21" ht="15" customHeight="1" x14ac:dyDescent="0.2">
      <c r="B109" s="52" t="s">
        <v>27</v>
      </c>
      <c r="C109" s="44">
        <v>0</v>
      </c>
      <c r="D109" s="45">
        <v>0</v>
      </c>
      <c r="E109" s="46" t="s">
        <v>24</v>
      </c>
      <c r="F109" s="45">
        <v>0</v>
      </c>
      <c r="G109" s="44">
        <v>768</v>
      </c>
      <c r="H109" s="45">
        <v>29037</v>
      </c>
      <c r="I109" s="49">
        <v>36.80859375</v>
      </c>
      <c r="J109" s="45">
        <v>28269</v>
      </c>
      <c r="K109" s="44">
        <v>768</v>
      </c>
      <c r="L109" s="45">
        <v>29037</v>
      </c>
      <c r="M109" s="46">
        <v>36.80859375</v>
      </c>
      <c r="N109" s="45">
        <v>28269</v>
      </c>
      <c r="S109" s="68"/>
      <c r="T109" s="68"/>
      <c r="U109" s="68"/>
    </row>
    <row r="110" spans="2:21" ht="15" customHeight="1" x14ac:dyDescent="0.2">
      <c r="B110" s="37" t="s">
        <v>28</v>
      </c>
      <c r="C110" s="20">
        <v>5</v>
      </c>
      <c r="D110" s="21">
        <v>0</v>
      </c>
      <c r="E110" s="38">
        <v>-1</v>
      </c>
      <c r="F110" s="21">
        <v>-5</v>
      </c>
      <c r="G110" s="39">
        <v>36454</v>
      </c>
      <c r="H110" s="40">
        <v>64666</v>
      </c>
      <c r="I110" s="41">
        <v>0.77390684149887523</v>
      </c>
      <c r="J110" s="40">
        <v>28212</v>
      </c>
      <c r="K110" s="20">
        <v>36459</v>
      </c>
      <c r="L110" s="21">
        <v>64666</v>
      </c>
      <c r="M110" s="38">
        <v>0.77366356729476937</v>
      </c>
      <c r="N110" s="21">
        <v>28207</v>
      </c>
      <c r="S110" s="68"/>
      <c r="T110" s="68"/>
      <c r="U110" s="68"/>
    </row>
    <row r="111" spans="2:21" ht="15" customHeight="1" x14ac:dyDescent="0.2">
      <c r="B111" s="43" t="s">
        <v>29</v>
      </c>
      <c r="C111" s="44">
        <v>0</v>
      </c>
      <c r="D111" s="45">
        <v>6</v>
      </c>
      <c r="E111" s="46" t="s">
        <v>24</v>
      </c>
      <c r="F111" s="45">
        <v>6</v>
      </c>
      <c r="G111" s="44">
        <v>23012</v>
      </c>
      <c r="H111" s="45">
        <v>49929</v>
      </c>
      <c r="I111" s="49">
        <v>1.1696940726577436</v>
      </c>
      <c r="J111" s="45">
        <v>26917</v>
      </c>
      <c r="K111" s="44">
        <v>23012</v>
      </c>
      <c r="L111" s="45">
        <v>49935</v>
      </c>
      <c r="M111" s="46">
        <v>1.1699548061880756</v>
      </c>
      <c r="N111" s="45">
        <v>26923</v>
      </c>
      <c r="S111" s="68"/>
      <c r="T111" s="68"/>
      <c r="U111" s="68"/>
    </row>
    <row r="112" spans="2:21" ht="15" customHeight="1" x14ac:dyDescent="0.2">
      <c r="B112" s="37" t="s">
        <v>30</v>
      </c>
      <c r="C112" s="20">
        <v>0</v>
      </c>
      <c r="D112" s="21">
        <v>0</v>
      </c>
      <c r="E112" s="38" t="s">
        <v>24</v>
      </c>
      <c r="F112" s="21">
        <v>0</v>
      </c>
      <c r="G112" s="39">
        <v>1357</v>
      </c>
      <c r="H112" s="40">
        <v>779</v>
      </c>
      <c r="I112" s="41">
        <v>-0.4259395725865881</v>
      </c>
      <c r="J112" s="40">
        <v>-578</v>
      </c>
      <c r="K112" s="20">
        <v>1357</v>
      </c>
      <c r="L112" s="21">
        <v>779</v>
      </c>
      <c r="M112" s="38">
        <v>-0.4259395725865881</v>
      </c>
      <c r="N112" s="21">
        <v>-578</v>
      </c>
      <c r="S112" s="68"/>
      <c r="T112" s="68"/>
      <c r="U112" s="68"/>
    </row>
    <row r="113" spans="2:21" ht="15" customHeight="1" x14ac:dyDescent="0.2">
      <c r="B113" s="43" t="s">
        <v>31</v>
      </c>
      <c r="C113" s="44">
        <v>0</v>
      </c>
      <c r="D113" s="45">
        <v>0</v>
      </c>
      <c r="E113" s="46" t="s">
        <v>24</v>
      </c>
      <c r="F113" s="45">
        <v>0</v>
      </c>
      <c r="G113" s="44">
        <v>17953</v>
      </c>
      <c r="H113" s="45">
        <v>30675</v>
      </c>
      <c r="I113" s="49">
        <v>0.70862808444271153</v>
      </c>
      <c r="J113" s="45">
        <v>12722</v>
      </c>
      <c r="K113" s="44">
        <v>17953</v>
      </c>
      <c r="L113" s="45">
        <v>30675</v>
      </c>
      <c r="M113" s="46">
        <v>0.70862808444271153</v>
      </c>
      <c r="N113" s="45">
        <v>12722</v>
      </c>
      <c r="S113" s="68"/>
      <c r="T113" s="68"/>
      <c r="U113" s="68"/>
    </row>
    <row r="114" spans="2:21" ht="15" customHeight="1" x14ac:dyDescent="0.2">
      <c r="B114" s="37" t="s">
        <v>32</v>
      </c>
      <c r="C114" s="20">
        <v>0</v>
      </c>
      <c r="D114" s="21">
        <v>122</v>
      </c>
      <c r="E114" s="38" t="s">
        <v>24</v>
      </c>
      <c r="F114" s="21">
        <v>122</v>
      </c>
      <c r="G114" s="39">
        <v>62506</v>
      </c>
      <c r="H114" s="40">
        <v>92421</v>
      </c>
      <c r="I114" s="41">
        <v>0.47859405497072283</v>
      </c>
      <c r="J114" s="40">
        <v>29915</v>
      </c>
      <c r="K114" s="20">
        <v>62506</v>
      </c>
      <c r="L114" s="21">
        <v>92543</v>
      </c>
      <c r="M114" s="38">
        <v>0.4805458675967107</v>
      </c>
      <c r="N114" s="21">
        <v>30037</v>
      </c>
      <c r="S114" s="68"/>
      <c r="T114" s="68"/>
      <c r="U114" s="68"/>
    </row>
    <row r="115" spans="2:21" ht="15" customHeight="1" x14ac:dyDescent="0.2">
      <c r="B115" s="37" t="s">
        <v>33</v>
      </c>
      <c r="C115" s="20">
        <v>3598</v>
      </c>
      <c r="D115" s="21">
        <v>12855</v>
      </c>
      <c r="E115" s="38">
        <v>2.5728182323513065</v>
      </c>
      <c r="F115" s="21">
        <v>9257</v>
      </c>
      <c r="G115" s="39">
        <v>15499</v>
      </c>
      <c r="H115" s="40">
        <v>35290</v>
      </c>
      <c r="I115" s="41">
        <v>1.2769210916833345</v>
      </c>
      <c r="J115" s="40">
        <v>19791</v>
      </c>
      <c r="K115" s="20">
        <v>19097</v>
      </c>
      <c r="L115" s="21">
        <v>48145</v>
      </c>
      <c r="M115" s="38">
        <v>1.5210766088914491</v>
      </c>
      <c r="N115" s="21">
        <v>29048</v>
      </c>
      <c r="S115" s="68"/>
      <c r="T115" s="68"/>
      <c r="U115" s="68"/>
    </row>
    <row r="116" spans="2:21" ht="15" customHeight="1" x14ac:dyDescent="0.2">
      <c r="B116" s="37" t="s">
        <v>34</v>
      </c>
      <c r="C116" s="20">
        <v>0</v>
      </c>
      <c r="D116" s="21">
        <v>611</v>
      </c>
      <c r="E116" s="38" t="s">
        <v>24</v>
      </c>
      <c r="F116" s="21">
        <v>611</v>
      </c>
      <c r="G116" s="39">
        <v>3</v>
      </c>
      <c r="H116" s="40">
        <v>6085</v>
      </c>
      <c r="I116" s="41">
        <v>2027.3333333333333</v>
      </c>
      <c r="J116" s="40">
        <v>6082</v>
      </c>
      <c r="K116" s="20">
        <v>3</v>
      </c>
      <c r="L116" s="21">
        <v>6696</v>
      </c>
      <c r="M116" s="38">
        <v>2231</v>
      </c>
      <c r="N116" s="21">
        <v>6693</v>
      </c>
      <c r="S116" s="68"/>
      <c r="T116" s="68"/>
      <c r="U116" s="68"/>
    </row>
    <row r="117" spans="2:21" ht="15" customHeight="1" x14ac:dyDescent="0.2">
      <c r="B117" s="37" t="s">
        <v>35</v>
      </c>
      <c r="C117" s="20">
        <v>0</v>
      </c>
      <c r="D117" s="21">
        <v>2</v>
      </c>
      <c r="E117" s="38" t="s">
        <v>24</v>
      </c>
      <c r="F117" s="21">
        <v>2</v>
      </c>
      <c r="G117" s="39">
        <v>10284</v>
      </c>
      <c r="H117" s="40">
        <v>15616</v>
      </c>
      <c r="I117" s="41">
        <v>0.51847530143912879</v>
      </c>
      <c r="J117" s="40">
        <v>5332</v>
      </c>
      <c r="K117" s="20">
        <v>10284</v>
      </c>
      <c r="L117" s="21">
        <v>15618</v>
      </c>
      <c r="M117" s="38">
        <v>0.51866977829638272</v>
      </c>
      <c r="N117" s="21">
        <v>5334</v>
      </c>
      <c r="S117" s="68"/>
      <c r="T117" s="68"/>
      <c r="U117" s="68"/>
    </row>
    <row r="118" spans="2:21" ht="15" customHeight="1" x14ac:dyDescent="0.2">
      <c r="B118" s="37" t="s">
        <v>36</v>
      </c>
      <c r="C118" s="20">
        <v>0</v>
      </c>
      <c r="D118" s="21">
        <v>0</v>
      </c>
      <c r="E118" s="38" t="s">
        <v>24</v>
      </c>
      <c r="F118" s="21">
        <v>0</v>
      </c>
      <c r="G118" s="39">
        <v>12891</v>
      </c>
      <c r="H118" s="40">
        <v>51328</v>
      </c>
      <c r="I118" s="41">
        <v>2.9816926537894655</v>
      </c>
      <c r="J118" s="40">
        <v>38437</v>
      </c>
      <c r="K118" s="20">
        <v>12891</v>
      </c>
      <c r="L118" s="21">
        <v>51328</v>
      </c>
      <c r="M118" s="38">
        <v>2.9816926537894655</v>
      </c>
      <c r="N118" s="21">
        <v>38437</v>
      </c>
      <c r="S118" s="68"/>
      <c r="T118" s="68"/>
      <c r="U118" s="68"/>
    </row>
    <row r="119" spans="2:21" ht="15" customHeight="1" x14ac:dyDescent="0.2">
      <c r="B119" s="37" t="s">
        <v>37</v>
      </c>
      <c r="C119" s="20">
        <v>0</v>
      </c>
      <c r="D119" s="21">
        <v>0</v>
      </c>
      <c r="E119" s="38" t="s">
        <v>24</v>
      </c>
      <c r="F119" s="21">
        <v>0</v>
      </c>
      <c r="G119" s="39">
        <v>8151</v>
      </c>
      <c r="H119" s="40">
        <v>16673</v>
      </c>
      <c r="I119" s="41">
        <v>1.0455158876211508</v>
      </c>
      <c r="J119" s="40">
        <v>8522</v>
      </c>
      <c r="K119" s="20">
        <v>8151</v>
      </c>
      <c r="L119" s="21">
        <v>16673</v>
      </c>
      <c r="M119" s="38">
        <v>1.0455158876211508</v>
      </c>
      <c r="N119" s="21">
        <v>8522</v>
      </c>
      <c r="S119" s="68"/>
      <c r="T119" s="68"/>
      <c r="U119" s="68"/>
    </row>
    <row r="120" spans="2:21" ht="15" customHeight="1" x14ac:dyDescent="0.2">
      <c r="B120" s="37" t="s">
        <v>38</v>
      </c>
      <c r="C120" s="20">
        <v>940</v>
      </c>
      <c r="D120" s="21">
        <v>0</v>
      </c>
      <c r="E120" s="38">
        <v>-1</v>
      </c>
      <c r="F120" s="21">
        <v>-940</v>
      </c>
      <c r="G120" s="39">
        <v>0</v>
      </c>
      <c r="H120" s="40">
        <v>0</v>
      </c>
      <c r="I120" s="41" t="s">
        <v>24</v>
      </c>
      <c r="J120" s="40">
        <v>0</v>
      </c>
      <c r="K120" s="20">
        <v>940</v>
      </c>
      <c r="L120" s="21">
        <v>0</v>
      </c>
      <c r="M120" s="38">
        <v>-1</v>
      </c>
      <c r="N120" s="21">
        <v>-940</v>
      </c>
      <c r="S120" s="68"/>
      <c r="T120" s="68"/>
      <c r="U120" s="68"/>
    </row>
    <row r="121" spans="2:21" ht="15" customHeight="1" x14ac:dyDescent="0.2">
      <c r="B121" s="37" t="s">
        <v>39</v>
      </c>
      <c r="C121" s="20">
        <v>0</v>
      </c>
      <c r="D121" s="21">
        <v>0</v>
      </c>
      <c r="E121" s="38" t="s">
        <v>24</v>
      </c>
      <c r="F121" s="21">
        <v>0</v>
      </c>
      <c r="G121" s="39">
        <v>9128</v>
      </c>
      <c r="H121" s="40">
        <v>22794</v>
      </c>
      <c r="I121" s="41">
        <v>1.49715162138475</v>
      </c>
      <c r="J121" s="40">
        <v>13666</v>
      </c>
      <c r="K121" s="20">
        <v>9128</v>
      </c>
      <c r="L121" s="21">
        <v>22794</v>
      </c>
      <c r="M121" s="38">
        <v>1.49715162138475</v>
      </c>
      <c r="N121" s="21">
        <v>13666</v>
      </c>
      <c r="S121" s="68"/>
      <c r="T121" s="68"/>
      <c r="U121" s="68"/>
    </row>
    <row r="122" spans="2:21" ht="15" customHeight="1" x14ac:dyDescent="0.2">
      <c r="B122" s="37" t="s">
        <v>40</v>
      </c>
      <c r="C122" s="20">
        <v>0</v>
      </c>
      <c r="D122" s="21">
        <v>0</v>
      </c>
      <c r="E122" s="38" t="s">
        <v>24</v>
      </c>
      <c r="F122" s="21">
        <v>0</v>
      </c>
      <c r="G122" s="39">
        <v>1874</v>
      </c>
      <c r="H122" s="40">
        <v>5509</v>
      </c>
      <c r="I122" s="41">
        <v>1.939701173959445</v>
      </c>
      <c r="J122" s="40">
        <v>3635</v>
      </c>
      <c r="K122" s="20">
        <v>1874</v>
      </c>
      <c r="L122" s="21">
        <v>5509</v>
      </c>
      <c r="M122" s="38">
        <v>1.939701173959445</v>
      </c>
      <c r="N122" s="21">
        <v>3635</v>
      </c>
      <c r="S122" s="68"/>
      <c r="T122" s="68"/>
      <c r="U122" s="68"/>
    </row>
    <row r="123" spans="2:21" ht="15" customHeight="1" x14ac:dyDescent="0.2">
      <c r="B123" s="37" t="s">
        <v>41</v>
      </c>
      <c r="C123" s="20">
        <v>0</v>
      </c>
      <c r="D123" s="21">
        <v>0</v>
      </c>
      <c r="E123" s="38" t="s">
        <v>24</v>
      </c>
      <c r="F123" s="21">
        <v>0</v>
      </c>
      <c r="G123" s="39">
        <v>2811</v>
      </c>
      <c r="H123" s="40">
        <v>10697</v>
      </c>
      <c r="I123" s="41">
        <v>2.8054073283528993</v>
      </c>
      <c r="J123" s="40">
        <v>7886</v>
      </c>
      <c r="K123" s="20">
        <v>2811</v>
      </c>
      <c r="L123" s="21">
        <v>10697</v>
      </c>
      <c r="M123" s="38">
        <v>2.8054073283528993</v>
      </c>
      <c r="N123" s="21">
        <v>7886</v>
      </c>
      <c r="S123" s="68"/>
      <c r="T123" s="68"/>
      <c r="U123" s="68"/>
    </row>
    <row r="124" spans="2:21" ht="15" customHeight="1" x14ac:dyDescent="0.2">
      <c r="B124" s="37" t="s">
        <v>42</v>
      </c>
      <c r="C124" s="20">
        <v>0</v>
      </c>
      <c r="D124" s="21">
        <v>0</v>
      </c>
      <c r="E124" s="38" t="s">
        <v>24</v>
      </c>
      <c r="F124" s="21">
        <v>0</v>
      </c>
      <c r="G124" s="39">
        <v>5164</v>
      </c>
      <c r="H124" s="40">
        <v>7306</v>
      </c>
      <c r="I124" s="41">
        <v>0.41479473276529832</v>
      </c>
      <c r="J124" s="40">
        <v>2142</v>
      </c>
      <c r="K124" s="20">
        <v>5164</v>
      </c>
      <c r="L124" s="21">
        <v>7306</v>
      </c>
      <c r="M124" s="38">
        <v>0.41479473276529832</v>
      </c>
      <c r="N124" s="21">
        <v>2142</v>
      </c>
      <c r="S124" s="68"/>
      <c r="T124" s="68"/>
      <c r="U124" s="68"/>
    </row>
    <row r="125" spans="2:21" ht="15" customHeight="1" x14ac:dyDescent="0.2">
      <c r="B125" s="37" t="s">
        <v>43</v>
      </c>
      <c r="C125" s="20">
        <v>0</v>
      </c>
      <c r="D125" s="21">
        <v>0</v>
      </c>
      <c r="E125" s="38" t="s">
        <v>24</v>
      </c>
      <c r="F125" s="21">
        <v>0</v>
      </c>
      <c r="G125" s="39">
        <v>1689</v>
      </c>
      <c r="H125" s="40">
        <v>555</v>
      </c>
      <c r="I125" s="41">
        <v>-0.67140319715808172</v>
      </c>
      <c r="J125" s="40">
        <v>-1134</v>
      </c>
      <c r="K125" s="20">
        <v>1689</v>
      </c>
      <c r="L125" s="21">
        <v>555</v>
      </c>
      <c r="M125" s="38">
        <v>-0.67140319715808172</v>
      </c>
      <c r="N125" s="21">
        <v>-1134</v>
      </c>
      <c r="S125" s="68"/>
      <c r="T125" s="68"/>
      <c r="U125" s="68"/>
    </row>
    <row r="126" spans="2:21" ht="15" customHeight="1" x14ac:dyDescent="0.2">
      <c r="B126" s="37" t="s">
        <v>44</v>
      </c>
      <c r="C126" s="20">
        <v>0</v>
      </c>
      <c r="D126" s="21">
        <v>0</v>
      </c>
      <c r="E126" s="38" t="s">
        <v>24</v>
      </c>
      <c r="F126" s="21">
        <v>0</v>
      </c>
      <c r="G126" s="39">
        <v>0</v>
      </c>
      <c r="H126" s="40">
        <v>0</v>
      </c>
      <c r="I126" s="41" t="s">
        <v>24</v>
      </c>
      <c r="J126" s="40">
        <v>0</v>
      </c>
      <c r="K126" s="20">
        <v>0</v>
      </c>
      <c r="L126" s="21">
        <v>0</v>
      </c>
      <c r="M126" s="38" t="s">
        <v>24</v>
      </c>
      <c r="N126" s="21">
        <v>0</v>
      </c>
      <c r="S126" s="68"/>
      <c r="T126" s="68"/>
      <c r="U126" s="68"/>
    </row>
    <row r="127" spans="2:21" ht="15" customHeight="1" x14ac:dyDescent="0.2">
      <c r="B127" s="43" t="s">
        <v>45</v>
      </c>
      <c r="C127" s="44">
        <v>0</v>
      </c>
      <c r="D127" s="45">
        <v>0</v>
      </c>
      <c r="E127" s="46" t="s">
        <v>24</v>
      </c>
      <c r="F127" s="45">
        <v>0</v>
      </c>
      <c r="G127" s="44">
        <v>11</v>
      </c>
      <c r="H127" s="45">
        <v>7469</v>
      </c>
      <c r="I127" s="49">
        <v>678</v>
      </c>
      <c r="J127" s="45">
        <v>7458</v>
      </c>
      <c r="K127" s="44">
        <v>11</v>
      </c>
      <c r="L127" s="45">
        <v>7469</v>
      </c>
      <c r="M127" s="46">
        <v>678</v>
      </c>
      <c r="N127" s="45">
        <v>7458</v>
      </c>
      <c r="S127" s="68"/>
      <c r="T127" s="68"/>
      <c r="U127" s="68"/>
    </row>
    <row r="128" spans="2:21" ht="15" customHeight="1" x14ac:dyDescent="0.2">
      <c r="B128" s="37" t="s">
        <v>46</v>
      </c>
      <c r="C128" s="20">
        <v>206</v>
      </c>
      <c r="D128" s="21">
        <v>48</v>
      </c>
      <c r="E128" s="38">
        <v>-0.76699029126213591</v>
      </c>
      <c r="F128" s="21">
        <v>-158</v>
      </c>
      <c r="G128" s="39">
        <v>1187</v>
      </c>
      <c r="H128" s="40">
        <v>298</v>
      </c>
      <c r="I128" s="41">
        <v>-0.74894692502106153</v>
      </c>
      <c r="J128" s="40">
        <v>-889</v>
      </c>
      <c r="K128" s="20">
        <v>1393</v>
      </c>
      <c r="L128" s="21">
        <v>346</v>
      </c>
      <c r="M128" s="38">
        <v>-0.75161521895190231</v>
      </c>
      <c r="N128" s="21">
        <v>-1047</v>
      </c>
      <c r="S128" s="68"/>
      <c r="T128" s="68"/>
      <c r="U128" s="68"/>
    </row>
    <row r="129" spans="2:21" ht="15" customHeight="1" x14ac:dyDescent="0.2">
      <c r="B129" s="25" t="s">
        <v>47</v>
      </c>
      <c r="C129" s="86">
        <v>5463</v>
      </c>
      <c r="D129" s="87">
        <v>19519</v>
      </c>
      <c r="E129" s="28">
        <v>2.5729452681676737</v>
      </c>
      <c r="F129" s="87">
        <v>14056</v>
      </c>
      <c r="G129" s="86">
        <v>909574</v>
      </c>
      <c r="H129" s="87">
        <v>3461095</v>
      </c>
      <c r="I129" s="28">
        <v>2.8051824260587925</v>
      </c>
      <c r="J129" s="54">
        <v>2551521</v>
      </c>
      <c r="K129" s="86">
        <v>915037</v>
      </c>
      <c r="L129" s="87">
        <v>3480614</v>
      </c>
      <c r="M129" s="28">
        <v>2.8037959120778724</v>
      </c>
      <c r="N129" s="87">
        <v>2565577</v>
      </c>
      <c r="S129" s="68"/>
      <c r="T129" s="68"/>
      <c r="U129" s="68"/>
    </row>
    <row r="130" spans="2:21" ht="15" customHeight="1" x14ac:dyDescent="0.2">
      <c r="B130" s="55" t="s">
        <v>48</v>
      </c>
      <c r="C130" s="88">
        <v>1320329</v>
      </c>
      <c r="D130" s="89">
        <v>2027125</v>
      </c>
      <c r="E130" s="63">
        <v>0.53531809117273044</v>
      </c>
      <c r="F130" s="89">
        <v>706796</v>
      </c>
      <c r="G130" s="88">
        <v>1070482</v>
      </c>
      <c r="H130" s="89">
        <v>3783596</v>
      </c>
      <c r="I130" s="63">
        <v>2.5344788609243314</v>
      </c>
      <c r="J130" s="57">
        <v>2713114</v>
      </c>
      <c r="K130" s="88">
        <v>2390811</v>
      </c>
      <c r="L130" s="89">
        <v>5810721</v>
      </c>
      <c r="M130" s="63">
        <v>1.4304392944486199</v>
      </c>
      <c r="N130" s="89">
        <v>3419910</v>
      </c>
      <c r="S130" s="68"/>
      <c r="T130" s="68"/>
      <c r="U130" s="68"/>
    </row>
    <row r="131" spans="2:21" ht="5.25" customHeight="1" x14ac:dyDescent="0.2">
      <c r="B131" s="64"/>
      <c r="C131" s="65"/>
      <c r="D131" s="65"/>
      <c r="E131" s="66"/>
      <c r="F131" s="66"/>
      <c r="G131" s="65"/>
      <c r="H131" s="65"/>
      <c r="I131" s="66"/>
      <c r="J131" s="65"/>
      <c r="K131" s="65"/>
      <c r="L131" s="66"/>
      <c r="N131" s="64"/>
      <c r="S131" s="68"/>
      <c r="T131" s="68"/>
      <c r="U131" s="68"/>
    </row>
    <row r="132" spans="2:21" ht="12.75" customHeight="1" x14ac:dyDescent="0.2">
      <c r="B132" s="90" t="s">
        <v>57</v>
      </c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68"/>
      <c r="P132" s="68"/>
      <c r="Q132" s="68"/>
      <c r="R132" s="68"/>
      <c r="S132" s="68"/>
      <c r="T132" s="68"/>
      <c r="U132" s="68"/>
    </row>
    <row r="133" spans="2:21" x14ac:dyDescent="0.2">
      <c r="H133" s="91"/>
    </row>
    <row r="134" spans="2:21" x14ac:dyDescent="0.2">
      <c r="D134" s="91"/>
      <c r="H134" s="91"/>
    </row>
    <row r="136" spans="2:21" x14ac:dyDescent="0.2">
      <c r="H136" s="92"/>
    </row>
  </sheetData>
  <mergeCells count="18">
    <mergeCell ref="U44:U45"/>
    <mergeCell ref="B1:U1"/>
    <mergeCell ref="B3:B4"/>
    <mergeCell ref="C3:H3"/>
    <mergeCell ref="I3:N3"/>
    <mergeCell ref="O3:T3"/>
    <mergeCell ref="U3:U4"/>
    <mergeCell ref="B43:H43"/>
    <mergeCell ref="B44:B45"/>
    <mergeCell ref="C44:H44"/>
    <mergeCell ref="I44:N44"/>
    <mergeCell ref="O44:T44"/>
    <mergeCell ref="B84:H84"/>
    <mergeCell ref="B90:N90"/>
    <mergeCell ref="B92:B93"/>
    <mergeCell ref="C92:E92"/>
    <mergeCell ref="G92:J92"/>
    <mergeCell ref="K92:N92"/>
  </mergeCell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CE76E-367C-4EA0-8C79-905C25C3A82B}">
  <sheetPr>
    <tabColor theme="1" tint="0.79998168889431442"/>
    <pageSetUpPr fitToPage="1"/>
  </sheetPr>
  <dimension ref="A1:AG85"/>
  <sheetViews>
    <sheetView showGridLines="0" topLeftCell="A52" zoomScale="85" zoomScaleNormal="85" workbookViewId="0">
      <selection activeCell="L82" sqref="L82"/>
    </sheetView>
  </sheetViews>
  <sheetFormatPr baseColWidth="10" defaultColWidth="11.42578125" defaultRowHeight="12.75" x14ac:dyDescent="0.2"/>
  <cols>
    <col min="1" max="1" width="7.85546875" bestFit="1" customWidth="1"/>
    <col min="2" max="2" width="38.140625" bestFit="1" customWidth="1"/>
    <col min="3" max="6" width="14.42578125" bestFit="1" customWidth="1"/>
    <col min="7" max="7" width="11" bestFit="1" customWidth="1"/>
    <col min="8" max="8" width="14.42578125" bestFit="1" customWidth="1"/>
    <col min="9" max="10" width="14.42578125" customWidth="1"/>
    <col min="11" max="11" width="11" bestFit="1" customWidth="1"/>
    <col min="12" max="12" width="12.7109375" bestFit="1" customWidth="1"/>
    <col min="13" max="13" width="14.42578125" bestFit="1" customWidth="1"/>
    <col min="14" max="15" width="12.28515625" bestFit="1" customWidth="1"/>
    <col min="16" max="16" width="14.42578125" bestFit="1" customWidth="1"/>
    <col min="17" max="17" width="11" bestFit="1" customWidth="1"/>
    <col min="18" max="18" width="12.28515625" bestFit="1" customWidth="1"/>
    <col min="19" max="20" width="12.28515625" customWidth="1"/>
    <col min="21" max="21" width="11" bestFit="1" customWidth="1"/>
    <col min="22" max="22" width="12.7109375" bestFit="1" customWidth="1"/>
    <col min="23" max="23" width="16" bestFit="1" customWidth="1"/>
    <col min="24" max="25" width="14.42578125" bestFit="1" customWidth="1"/>
    <col min="26" max="26" width="16" bestFit="1" customWidth="1"/>
    <col min="27" max="27" width="12.140625" bestFit="1" customWidth="1"/>
    <col min="28" max="28" width="14.42578125" bestFit="1" customWidth="1"/>
    <col min="29" max="30" width="14.42578125" customWidth="1"/>
    <col min="31" max="31" width="11.85546875" bestFit="1" customWidth="1"/>
    <col min="32" max="32" width="12.7109375" bestFit="1" customWidth="1"/>
    <col min="33" max="33" width="38.140625" bestFit="1" customWidth="1"/>
  </cols>
  <sheetData>
    <row r="1" spans="1:33" ht="36" customHeight="1" thickBot="1" x14ac:dyDescent="0.25">
      <c r="B1" s="118" t="s">
        <v>63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</row>
    <row r="2" spans="1:33" ht="5.25" customHeight="1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36" customHeight="1" x14ac:dyDescent="0.2">
      <c r="B3" s="131" t="s">
        <v>1</v>
      </c>
      <c r="C3" s="133"/>
      <c r="D3" s="134"/>
      <c r="E3" s="134" t="s">
        <v>2</v>
      </c>
      <c r="F3" s="134"/>
      <c r="G3" s="134"/>
      <c r="H3" s="134"/>
      <c r="I3" s="134"/>
      <c r="J3" s="134"/>
      <c r="K3" s="134"/>
      <c r="L3" s="135"/>
      <c r="M3" s="133" t="s">
        <v>3</v>
      </c>
      <c r="N3" s="134"/>
      <c r="O3" s="134"/>
      <c r="P3" s="134"/>
      <c r="Q3" s="134"/>
      <c r="R3" s="134"/>
      <c r="S3" s="134"/>
      <c r="T3" s="134"/>
      <c r="U3" s="134"/>
      <c r="V3" s="135"/>
      <c r="W3" s="133" t="s">
        <v>4</v>
      </c>
      <c r="X3" s="134"/>
      <c r="Y3" s="134"/>
      <c r="Z3" s="134"/>
      <c r="AA3" s="134"/>
      <c r="AB3" s="134"/>
      <c r="AC3" s="134"/>
      <c r="AD3" s="134"/>
      <c r="AE3" s="134"/>
      <c r="AF3" s="135"/>
      <c r="AG3" s="129" t="s">
        <v>1</v>
      </c>
    </row>
    <row r="4" spans="1:33" ht="35.25" customHeight="1" x14ac:dyDescent="0.2">
      <c r="B4" s="132"/>
      <c r="C4" s="93" t="s">
        <v>64</v>
      </c>
      <c r="D4" s="94" t="s">
        <v>65</v>
      </c>
      <c r="E4" s="95" t="s">
        <v>66</v>
      </c>
      <c r="F4" s="95" t="s">
        <v>67</v>
      </c>
      <c r="G4" s="3" t="s">
        <v>7</v>
      </c>
      <c r="H4" s="3" t="s">
        <v>8</v>
      </c>
      <c r="I4" s="3" t="s">
        <v>68</v>
      </c>
      <c r="J4" s="3" t="s">
        <v>69</v>
      </c>
      <c r="K4" s="4" t="s">
        <v>9</v>
      </c>
      <c r="L4" s="5" t="s">
        <v>10</v>
      </c>
      <c r="M4" s="93" t="s">
        <v>64</v>
      </c>
      <c r="N4" s="94" t="s">
        <v>65</v>
      </c>
      <c r="O4" s="95" t="s">
        <v>66</v>
      </c>
      <c r="P4" s="95" t="s">
        <v>67</v>
      </c>
      <c r="Q4" s="3" t="s">
        <v>7</v>
      </c>
      <c r="R4" s="3" t="s">
        <v>8</v>
      </c>
      <c r="S4" s="3" t="s">
        <v>68</v>
      </c>
      <c r="T4" s="3" t="s">
        <v>69</v>
      </c>
      <c r="U4" s="4" t="s">
        <v>9</v>
      </c>
      <c r="V4" s="5" t="s">
        <v>10</v>
      </c>
      <c r="W4" s="93" t="s">
        <v>64</v>
      </c>
      <c r="X4" s="94" t="s">
        <v>65</v>
      </c>
      <c r="Y4" s="95" t="s">
        <v>66</v>
      </c>
      <c r="Z4" s="95" t="s">
        <v>67</v>
      </c>
      <c r="AA4" s="3" t="s">
        <v>7</v>
      </c>
      <c r="AB4" s="3" t="s">
        <v>8</v>
      </c>
      <c r="AC4" s="3" t="s">
        <v>68</v>
      </c>
      <c r="AD4" s="3" t="s">
        <v>69</v>
      </c>
      <c r="AE4" s="4" t="s">
        <v>9</v>
      </c>
      <c r="AF4" s="5" t="s">
        <v>10</v>
      </c>
      <c r="AG4" s="130"/>
    </row>
    <row r="5" spans="1:33" ht="15" customHeight="1" x14ac:dyDescent="0.2">
      <c r="B5" s="13" t="s">
        <v>11</v>
      </c>
      <c r="C5" s="14">
        <v>124897</v>
      </c>
      <c r="D5" s="15">
        <v>66351</v>
      </c>
      <c r="E5" s="15">
        <v>96358</v>
      </c>
      <c r="F5" s="15">
        <v>109346</v>
      </c>
      <c r="G5" s="16">
        <v>0.13478901596131099</v>
      </c>
      <c r="H5" s="15">
        <v>12988</v>
      </c>
      <c r="I5" s="16">
        <f>IFERROR(F5/C5-1,"-")</f>
        <v>-0.12451059673170695</v>
      </c>
      <c r="J5" s="15">
        <v>-15551</v>
      </c>
      <c r="K5" s="17">
        <v>0.23053504640385905</v>
      </c>
      <c r="L5" s="18">
        <v>0.31589195435504841</v>
      </c>
      <c r="M5" s="14">
        <v>44481</v>
      </c>
      <c r="N5" s="15">
        <v>25945</v>
      </c>
      <c r="O5" s="15">
        <v>36037</v>
      </c>
      <c r="P5" s="15">
        <v>40174</v>
      </c>
      <c r="Q5" s="16">
        <v>0.11479867913533304</v>
      </c>
      <c r="R5" s="15">
        <v>4137</v>
      </c>
      <c r="S5" s="16">
        <f>IFERROR(P5/M5-1,"-")</f>
        <v>-9.6827859085901857E-2</v>
      </c>
      <c r="T5" s="15">
        <v>-4307</v>
      </c>
      <c r="U5" s="17">
        <v>0.17049394609413793</v>
      </c>
      <c r="V5" s="18">
        <v>0.11605951177235303</v>
      </c>
      <c r="W5" s="14">
        <v>52666</v>
      </c>
      <c r="X5" s="15">
        <v>30863</v>
      </c>
      <c r="Y5" s="15">
        <v>43927</v>
      </c>
      <c r="Z5" s="15">
        <v>50941</v>
      </c>
      <c r="AA5" s="16">
        <v>0.15967400459853853</v>
      </c>
      <c r="AB5" s="15">
        <v>7014</v>
      </c>
      <c r="AC5" s="16">
        <f>IFERROR(Z5/W5-1,"-")</f>
        <v>-3.2753579159229829E-2</v>
      </c>
      <c r="AD5" s="15">
        <v>-1725</v>
      </c>
      <c r="AE5" s="17">
        <v>0.16658001013717891</v>
      </c>
      <c r="AF5" s="18">
        <v>0.14716452405026723</v>
      </c>
      <c r="AG5" s="13" t="s">
        <v>11</v>
      </c>
    </row>
    <row r="6" spans="1:33" ht="15" customHeight="1" x14ac:dyDescent="0.2">
      <c r="B6" s="19" t="s">
        <v>12</v>
      </c>
      <c r="C6" s="20">
        <v>137564</v>
      </c>
      <c r="D6" s="21">
        <v>58190</v>
      </c>
      <c r="E6" s="21">
        <v>113830</v>
      </c>
      <c r="F6" s="21">
        <v>143017</v>
      </c>
      <c r="G6" s="96">
        <v>0.25640867960994473</v>
      </c>
      <c r="H6" s="21">
        <v>29187</v>
      </c>
      <c r="I6" s="96">
        <f t="shared" ref="I6:I41" si="0">IFERROR(F6/C6-1,"-")</f>
        <v>3.9639731325056049E-2</v>
      </c>
      <c r="J6" s="21">
        <v>5453</v>
      </c>
      <c r="K6" s="97">
        <v>0.301523885021315</v>
      </c>
      <c r="L6" s="24">
        <v>0.34371485152322084</v>
      </c>
      <c r="M6" s="20">
        <v>32005</v>
      </c>
      <c r="N6" s="21">
        <v>19482</v>
      </c>
      <c r="O6" s="21">
        <v>32240</v>
      </c>
      <c r="P6" s="21">
        <v>36166</v>
      </c>
      <c r="Q6" s="96">
        <v>0.12177419354838714</v>
      </c>
      <c r="R6" s="21">
        <v>3926</v>
      </c>
      <c r="S6" s="96">
        <f t="shared" ref="S6:S41" si="1">IFERROR(P6/M6-1,"-")</f>
        <v>0.13001093579128264</v>
      </c>
      <c r="T6" s="21">
        <v>4161</v>
      </c>
      <c r="U6" s="97">
        <v>0.15348444402948652</v>
      </c>
      <c r="V6" s="24">
        <v>8.6918277688588105E-2</v>
      </c>
      <c r="W6" s="20">
        <v>49486</v>
      </c>
      <c r="X6" s="21">
        <v>29185</v>
      </c>
      <c r="Y6" s="21">
        <v>57000</v>
      </c>
      <c r="Z6" s="21">
        <v>63004</v>
      </c>
      <c r="AA6" s="96">
        <v>0.10533333333333328</v>
      </c>
      <c r="AB6" s="21">
        <v>6004</v>
      </c>
      <c r="AC6" s="96">
        <f t="shared" ref="AC6:AC41" si="2">IFERROR(Z6/W6-1,"-")</f>
        <v>0.27316816877500716</v>
      </c>
      <c r="AD6" s="21">
        <v>13518</v>
      </c>
      <c r="AE6" s="97">
        <v>0.20602671637154396</v>
      </c>
      <c r="AF6" s="24">
        <v>0.1514184363073551</v>
      </c>
      <c r="AG6" s="19" t="s">
        <v>12</v>
      </c>
    </row>
    <row r="7" spans="1:33" ht="20.25" customHeight="1" x14ac:dyDescent="0.2">
      <c r="B7" s="25" t="s">
        <v>13</v>
      </c>
      <c r="C7" s="26">
        <v>262461</v>
      </c>
      <c r="D7" s="27">
        <v>262461</v>
      </c>
      <c r="E7" s="27">
        <v>262461</v>
      </c>
      <c r="F7" s="27">
        <v>252363</v>
      </c>
      <c r="G7" s="28">
        <v>-3.8474287608444735E-2</v>
      </c>
      <c r="H7" s="27">
        <v>-10098</v>
      </c>
      <c r="I7" s="28">
        <f t="shared" si="0"/>
        <v>-3.8474287608444735E-2</v>
      </c>
      <c r="J7" s="27">
        <v>-10098</v>
      </c>
      <c r="K7" s="29">
        <v>0.53205893142517402</v>
      </c>
      <c r="L7" s="30">
        <v>0.3310798932622448</v>
      </c>
      <c r="M7" s="26">
        <v>76486</v>
      </c>
      <c r="N7" s="27">
        <v>45427</v>
      </c>
      <c r="O7" s="27">
        <v>68277</v>
      </c>
      <c r="P7" s="27">
        <v>76340</v>
      </c>
      <c r="Q7" s="28">
        <v>0.1180924762365072</v>
      </c>
      <c r="R7" s="27">
        <v>8063</v>
      </c>
      <c r="S7" s="28">
        <f t="shared" si="1"/>
        <v>-1.9088460633318594E-3</v>
      </c>
      <c r="T7" s="27">
        <v>-146</v>
      </c>
      <c r="U7" s="29">
        <v>0.32397839012362445</v>
      </c>
      <c r="V7" s="30">
        <v>0.10015192025629656</v>
      </c>
      <c r="W7" s="26">
        <v>102152</v>
      </c>
      <c r="X7" s="27">
        <v>60048</v>
      </c>
      <c r="Y7" s="27">
        <v>100927</v>
      </c>
      <c r="Z7" s="27">
        <v>113945</v>
      </c>
      <c r="AA7" s="28">
        <v>0.12898431539627642</v>
      </c>
      <c r="AB7" s="27">
        <v>13018</v>
      </c>
      <c r="AC7" s="28">
        <f t="shared" si="2"/>
        <v>0.11544561046283963</v>
      </c>
      <c r="AD7" s="27">
        <v>11793</v>
      </c>
      <c r="AE7" s="29">
        <v>0.3726067265087229</v>
      </c>
      <c r="AF7" s="30">
        <v>0.14948664597332606</v>
      </c>
      <c r="AG7" s="25" t="s">
        <v>13</v>
      </c>
    </row>
    <row r="8" spans="1:33" ht="30" customHeight="1" x14ac:dyDescent="0.2">
      <c r="B8" s="31" t="s">
        <v>14</v>
      </c>
      <c r="C8" s="32">
        <v>368888</v>
      </c>
      <c r="D8" s="33">
        <v>74204</v>
      </c>
      <c r="E8" s="33">
        <v>267113</v>
      </c>
      <c r="F8" s="15">
        <v>364968</v>
      </c>
      <c r="G8" s="34">
        <v>0.36634308326438614</v>
      </c>
      <c r="H8" s="33">
        <v>97855</v>
      </c>
      <c r="I8" s="34">
        <f t="shared" si="0"/>
        <v>-1.0626531630196667E-2</v>
      </c>
      <c r="J8" s="33">
        <v>-3920</v>
      </c>
      <c r="K8" s="35">
        <v>0.76946495359614098</v>
      </c>
      <c r="L8" s="36">
        <v>0.26696549918147783</v>
      </c>
      <c r="M8" s="32">
        <v>180967</v>
      </c>
      <c r="N8" s="33">
        <v>35737</v>
      </c>
      <c r="O8" s="33">
        <v>141679</v>
      </c>
      <c r="P8" s="15">
        <v>195459</v>
      </c>
      <c r="Q8" s="34">
        <v>0.37959048271091689</v>
      </c>
      <c r="R8" s="33">
        <v>53780</v>
      </c>
      <c r="S8" s="34">
        <f t="shared" si="1"/>
        <v>8.0080898727392213E-2</v>
      </c>
      <c r="T8" s="33">
        <v>14492</v>
      </c>
      <c r="U8" s="35">
        <v>0.82950605390586207</v>
      </c>
      <c r="V8" s="36">
        <v>0.1429736566069148</v>
      </c>
      <c r="W8" s="32">
        <v>245641</v>
      </c>
      <c r="X8" s="33">
        <v>45087</v>
      </c>
      <c r="Y8" s="33">
        <v>163236</v>
      </c>
      <c r="Z8" s="15">
        <v>254864</v>
      </c>
      <c r="AA8" s="34">
        <v>0.56132225734519348</v>
      </c>
      <c r="AB8" s="33">
        <v>91628</v>
      </c>
      <c r="AC8" s="34">
        <f t="shared" si="2"/>
        <v>3.7546663627000321E-2</v>
      </c>
      <c r="AD8" s="33">
        <v>9223</v>
      </c>
      <c r="AE8" s="35">
        <v>0.83341998986282106</v>
      </c>
      <c r="AF8" s="36">
        <v>0.18642701547365295</v>
      </c>
      <c r="AG8" s="31" t="s">
        <v>14</v>
      </c>
    </row>
    <row r="9" spans="1:33" ht="15" customHeight="1" x14ac:dyDescent="0.2">
      <c r="B9" s="37" t="s">
        <v>15</v>
      </c>
      <c r="C9" s="39">
        <v>18371</v>
      </c>
      <c r="D9" s="21">
        <v>732</v>
      </c>
      <c r="E9" s="21">
        <v>21622</v>
      </c>
      <c r="F9" s="15">
        <v>22355</v>
      </c>
      <c r="G9" s="98">
        <v>3.3900656738507173E-2</v>
      </c>
      <c r="H9" s="15">
        <v>733</v>
      </c>
      <c r="I9" s="98">
        <f t="shared" si="0"/>
        <v>0.2168635349191661</v>
      </c>
      <c r="J9" s="15">
        <v>3984</v>
      </c>
      <c r="K9" s="17">
        <v>4.7131225306442565E-2</v>
      </c>
      <c r="L9" s="24">
        <v>0.44306808046774354</v>
      </c>
      <c r="M9" s="39">
        <v>4734</v>
      </c>
      <c r="N9" s="21">
        <v>48</v>
      </c>
      <c r="O9" s="21">
        <v>4173</v>
      </c>
      <c r="P9" s="15">
        <v>4796</v>
      </c>
      <c r="Q9" s="98">
        <v>0.14929307452671936</v>
      </c>
      <c r="R9" s="15">
        <v>623</v>
      </c>
      <c r="S9" s="98">
        <f t="shared" si="1"/>
        <v>1.3096746937051096E-2</v>
      </c>
      <c r="T9" s="15">
        <v>62</v>
      </c>
      <c r="U9" s="17">
        <v>2.0353685604308395E-2</v>
      </c>
      <c r="V9" s="24">
        <v>9.5054999504508964E-2</v>
      </c>
      <c r="W9" s="39">
        <v>6239</v>
      </c>
      <c r="X9" s="21">
        <v>78</v>
      </c>
      <c r="Y9" s="21">
        <v>5105</v>
      </c>
      <c r="Z9" s="15">
        <v>5942</v>
      </c>
      <c r="AA9" s="98">
        <v>0.16395690499510285</v>
      </c>
      <c r="AB9" s="15">
        <v>837</v>
      </c>
      <c r="AC9" s="98">
        <f t="shared" si="2"/>
        <v>-4.7603782657477112E-2</v>
      </c>
      <c r="AD9" s="15">
        <v>-297</v>
      </c>
      <c r="AE9" s="17">
        <v>1.9430682951554094E-2</v>
      </c>
      <c r="AF9" s="24">
        <v>0.11776830839361807</v>
      </c>
      <c r="AG9" s="37" t="s">
        <v>15</v>
      </c>
    </row>
    <row r="10" spans="1:33" ht="15" customHeight="1" x14ac:dyDescent="0.2">
      <c r="B10" s="43" t="s">
        <v>16</v>
      </c>
      <c r="C10" s="44">
        <v>8556</v>
      </c>
      <c r="D10" s="45">
        <v>465</v>
      </c>
      <c r="E10" s="45">
        <v>7814</v>
      </c>
      <c r="F10" s="15">
        <v>7050</v>
      </c>
      <c r="G10" s="99">
        <v>-9.7773227540312257E-2</v>
      </c>
      <c r="H10" s="45">
        <v>-764</v>
      </c>
      <c r="I10" s="99">
        <f t="shared" si="0"/>
        <v>-0.17601683029453019</v>
      </c>
      <c r="J10" s="45">
        <v>-1506</v>
      </c>
      <c r="K10" s="100">
        <v>1.4863571389417136E-2</v>
      </c>
      <c r="L10" s="48">
        <v>0.2437759336099585</v>
      </c>
      <c r="M10" s="44">
        <v>1407</v>
      </c>
      <c r="N10" s="45">
        <v>446</v>
      </c>
      <c r="O10" s="45">
        <v>1380</v>
      </c>
      <c r="P10" s="15">
        <v>631</v>
      </c>
      <c r="Q10" s="99">
        <v>-0.54275362318840581</v>
      </c>
      <c r="R10" s="45">
        <v>-749</v>
      </c>
      <c r="S10" s="99">
        <f t="shared" si="1"/>
        <v>-0.55152807391613368</v>
      </c>
      <c r="T10" s="45">
        <v>-776</v>
      </c>
      <c r="U10" s="100">
        <v>2.6778931643700161E-3</v>
      </c>
      <c r="V10" s="48">
        <v>2.1818810511756569E-2</v>
      </c>
      <c r="W10" s="44">
        <v>5026</v>
      </c>
      <c r="X10" s="45">
        <v>548</v>
      </c>
      <c r="Y10" s="45">
        <v>3017</v>
      </c>
      <c r="Z10" s="15">
        <v>2762</v>
      </c>
      <c r="AA10" s="99">
        <v>-8.4521047398077531E-2</v>
      </c>
      <c r="AB10" s="45">
        <v>-255</v>
      </c>
      <c r="AC10" s="99">
        <f t="shared" si="2"/>
        <v>-0.4504576203740549</v>
      </c>
      <c r="AD10" s="45">
        <v>-2264</v>
      </c>
      <c r="AE10" s="100">
        <v>9.03189941302464E-3</v>
      </c>
      <c r="AF10" s="48">
        <v>9.5504840940525582E-2</v>
      </c>
      <c r="AG10" s="43" t="s">
        <v>16</v>
      </c>
    </row>
    <row r="11" spans="1:33" ht="15" customHeight="1" x14ac:dyDescent="0.2">
      <c r="B11" s="37" t="s">
        <v>17</v>
      </c>
      <c r="C11" s="39">
        <v>53727</v>
      </c>
      <c r="D11" s="21">
        <v>3298</v>
      </c>
      <c r="E11" s="21">
        <v>44922</v>
      </c>
      <c r="F11" s="15">
        <v>49704</v>
      </c>
      <c r="G11" s="98">
        <v>0.10645118204888471</v>
      </c>
      <c r="H11" s="21">
        <v>4782</v>
      </c>
      <c r="I11" s="98">
        <f t="shared" si="0"/>
        <v>-7.4878552683008581E-2</v>
      </c>
      <c r="J11" s="21">
        <v>-4023</v>
      </c>
      <c r="K11" s="97">
        <v>0.10479134075738857</v>
      </c>
      <c r="L11" s="24">
        <v>0.30577104082976014</v>
      </c>
      <c r="M11" s="39">
        <v>51262</v>
      </c>
      <c r="N11" s="21">
        <v>3937</v>
      </c>
      <c r="O11" s="21">
        <v>50030</v>
      </c>
      <c r="P11" s="15">
        <v>56286</v>
      </c>
      <c r="Q11" s="98">
        <v>0.12504497301619022</v>
      </c>
      <c r="R11" s="21">
        <v>6256</v>
      </c>
      <c r="S11" s="98">
        <f t="shared" si="1"/>
        <v>9.8006320471304198E-2</v>
      </c>
      <c r="T11" s="21">
        <v>5024</v>
      </c>
      <c r="U11" s="97">
        <v>0.23887146537199799</v>
      </c>
      <c r="V11" s="24">
        <v>0.34626244978560838</v>
      </c>
      <c r="W11" s="39">
        <v>19347</v>
      </c>
      <c r="X11" s="21">
        <v>1389</v>
      </c>
      <c r="Y11" s="21">
        <v>13126</v>
      </c>
      <c r="Z11" s="15">
        <v>14499</v>
      </c>
      <c r="AA11" s="98">
        <v>0.10460155416730155</v>
      </c>
      <c r="AB11" s="21">
        <v>1373</v>
      </c>
      <c r="AC11" s="98">
        <f t="shared" si="2"/>
        <v>-0.25058148550162818</v>
      </c>
      <c r="AD11" s="21">
        <v>-4848</v>
      </c>
      <c r="AE11" s="97">
        <v>4.741256683180458E-2</v>
      </c>
      <c r="AF11" s="24">
        <v>8.919552392142871E-2</v>
      </c>
      <c r="AG11" s="37" t="s">
        <v>17</v>
      </c>
    </row>
    <row r="12" spans="1:33" ht="15" customHeight="1" x14ac:dyDescent="0.2">
      <c r="B12" s="43" t="s">
        <v>18</v>
      </c>
      <c r="C12" s="44">
        <v>5090</v>
      </c>
      <c r="D12" s="45">
        <v>279</v>
      </c>
      <c r="E12" s="45">
        <v>5836</v>
      </c>
      <c r="F12" s="15">
        <v>6625</v>
      </c>
      <c r="G12" s="99">
        <v>0.13519533927347505</v>
      </c>
      <c r="H12" s="45">
        <v>789</v>
      </c>
      <c r="I12" s="99">
        <f t="shared" si="0"/>
        <v>0.30157170923379173</v>
      </c>
      <c r="J12" s="45">
        <v>1535</v>
      </c>
      <c r="K12" s="100">
        <v>1.3967540490055112E-2</v>
      </c>
      <c r="L12" s="48">
        <v>0.1737750498373728</v>
      </c>
      <c r="M12" s="44">
        <v>7775</v>
      </c>
      <c r="N12" s="45">
        <v>1060</v>
      </c>
      <c r="O12" s="45">
        <v>3916</v>
      </c>
      <c r="P12" s="15">
        <v>6099</v>
      </c>
      <c r="Q12" s="99">
        <v>0.55745658835546474</v>
      </c>
      <c r="R12" s="45">
        <v>2183</v>
      </c>
      <c r="S12" s="99">
        <f t="shared" si="1"/>
        <v>-0.21556270096463026</v>
      </c>
      <c r="T12" s="45">
        <v>-1676</v>
      </c>
      <c r="U12" s="100">
        <v>2.588347133041637E-2</v>
      </c>
      <c r="V12" s="48">
        <v>0.15997796663519043</v>
      </c>
      <c r="W12" s="44">
        <v>7677</v>
      </c>
      <c r="X12" s="45">
        <v>1874</v>
      </c>
      <c r="Y12" s="45">
        <v>6480</v>
      </c>
      <c r="Z12" s="15">
        <v>10174</v>
      </c>
      <c r="AA12" s="99">
        <v>0.57006172839506175</v>
      </c>
      <c r="AB12" s="45">
        <v>3694</v>
      </c>
      <c r="AC12" s="99">
        <f t="shared" si="2"/>
        <v>0.32525726195128302</v>
      </c>
      <c r="AD12" s="45">
        <v>2497</v>
      </c>
      <c r="AE12" s="100">
        <v>3.3269567207861221E-2</v>
      </c>
      <c r="AF12" s="48">
        <v>0.26686601615780087</v>
      </c>
      <c r="AG12" s="43" t="s">
        <v>18</v>
      </c>
    </row>
    <row r="13" spans="1:33" ht="15" customHeight="1" x14ac:dyDescent="0.2">
      <c r="B13" s="37" t="s">
        <v>19</v>
      </c>
      <c r="C13" s="39">
        <v>72603</v>
      </c>
      <c r="D13" s="21">
        <v>3613</v>
      </c>
      <c r="E13" s="21">
        <v>30536</v>
      </c>
      <c r="F13" s="15">
        <v>73530</v>
      </c>
      <c r="G13" s="98">
        <v>1.4079774692166622</v>
      </c>
      <c r="H13" s="21">
        <v>42994</v>
      </c>
      <c r="I13" s="98">
        <f t="shared" si="0"/>
        <v>1.2768067435229957E-2</v>
      </c>
      <c r="J13" s="21">
        <v>927</v>
      </c>
      <c r="K13" s="97">
        <v>0.15502388712962301</v>
      </c>
      <c r="L13" s="24">
        <v>0.16876445962322353</v>
      </c>
      <c r="M13" s="39">
        <v>52550</v>
      </c>
      <c r="N13" s="21">
        <v>4263</v>
      </c>
      <c r="O13" s="21">
        <v>21327</v>
      </c>
      <c r="P13" s="15">
        <v>54185</v>
      </c>
      <c r="Q13" s="98">
        <v>1.5406761382285366</v>
      </c>
      <c r="R13" s="21">
        <v>32858</v>
      </c>
      <c r="S13" s="98">
        <f t="shared" si="1"/>
        <v>3.1113225499524333E-2</v>
      </c>
      <c r="T13" s="21">
        <v>1635</v>
      </c>
      <c r="U13" s="97">
        <v>0.22995505722882617</v>
      </c>
      <c r="V13" s="24">
        <v>0.12436423561382248</v>
      </c>
      <c r="W13" s="39">
        <v>116564</v>
      </c>
      <c r="X13" s="21">
        <v>7154</v>
      </c>
      <c r="Y13" s="21">
        <v>52847</v>
      </c>
      <c r="Z13" s="15">
        <v>113621</v>
      </c>
      <c r="AA13" s="98">
        <v>1.1499990538725</v>
      </c>
      <c r="AB13" s="21">
        <v>60774</v>
      </c>
      <c r="AC13" s="98">
        <f t="shared" si="2"/>
        <v>-2.524793246628465E-2</v>
      </c>
      <c r="AD13" s="21">
        <v>-2943</v>
      </c>
      <c r="AE13" s="97">
        <v>0.3715472278085708</v>
      </c>
      <c r="AF13" s="24">
        <v>0.26078045242554443</v>
      </c>
      <c r="AG13" s="37" t="s">
        <v>19</v>
      </c>
    </row>
    <row r="14" spans="1:33" ht="15" customHeight="1" x14ac:dyDescent="0.2">
      <c r="A14" s="50"/>
      <c r="B14" s="43" t="s">
        <v>20</v>
      </c>
      <c r="C14" s="44">
        <v>7089</v>
      </c>
      <c r="D14" s="45">
        <v>603</v>
      </c>
      <c r="E14" s="45">
        <v>4928</v>
      </c>
      <c r="F14" s="15">
        <v>5902</v>
      </c>
      <c r="G14" s="99">
        <v>0.19764610389610393</v>
      </c>
      <c r="H14" s="45">
        <v>974</v>
      </c>
      <c r="I14" s="99">
        <f t="shared" si="0"/>
        <v>-0.16744251657497533</v>
      </c>
      <c r="J14" s="45">
        <v>-1187</v>
      </c>
      <c r="K14" s="100">
        <v>1.2443233807140417E-2</v>
      </c>
      <c r="L14" s="48">
        <v>0.1269711507432825</v>
      </c>
      <c r="M14" s="44">
        <v>4150</v>
      </c>
      <c r="N14" s="45">
        <v>475</v>
      </c>
      <c r="O14" s="45">
        <v>2640</v>
      </c>
      <c r="P14" s="15">
        <v>3068</v>
      </c>
      <c r="Q14" s="99">
        <v>0.16212121212121211</v>
      </c>
      <c r="R14" s="45">
        <v>428</v>
      </c>
      <c r="S14" s="99">
        <f t="shared" si="1"/>
        <v>-0.26072289156626505</v>
      </c>
      <c r="T14" s="45">
        <v>-1082</v>
      </c>
      <c r="U14" s="100">
        <v>1.3020247588410791E-2</v>
      </c>
      <c r="V14" s="48">
        <v>6.6002624615450811E-2</v>
      </c>
      <c r="W14" s="44">
        <v>26894</v>
      </c>
      <c r="X14" s="45">
        <v>1906</v>
      </c>
      <c r="Y14" s="45">
        <v>14930</v>
      </c>
      <c r="Z14" s="15">
        <v>25156</v>
      </c>
      <c r="AA14" s="99">
        <v>0.68492967180174147</v>
      </c>
      <c r="AB14" s="45">
        <v>10226</v>
      </c>
      <c r="AC14" s="99">
        <f t="shared" si="2"/>
        <v>-6.4624079720383754E-2</v>
      </c>
      <c r="AD14" s="45">
        <v>-1738</v>
      </c>
      <c r="AE14" s="100">
        <v>8.2261571916744325E-2</v>
      </c>
      <c r="AF14" s="48">
        <v>0.5411871006604565</v>
      </c>
      <c r="AG14" s="43" t="s">
        <v>20</v>
      </c>
    </row>
    <row r="15" spans="1:33" ht="15" customHeight="1" x14ac:dyDescent="0.2">
      <c r="A15" s="50"/>
      <c r="B15" s="37" t="s">
        <v>21</v>
      </c>
      <c r="C15" s="39">
        <v>6550</v>
      </c>
      <c r="D15" s="21">
        <v>1578</v>
      </c>
      <c r="E15" s="21">
        <v>4043</v>
      </c>
      <c r="F15" s="15">
        <v>8284</v>
      </c>
      <c r="G15" s="98">
        <v>1.0489735345040812</v>
      </c>
      <c r="H15" s="21">
        <v>4241</v>
      </c>
      <c r="I15" s="98">
        <f t="shared" si="0"/>
        <v>0.26473282442748092</v>
      </c>
      <c r="J15" s="21">
        <v>1734</v>
      </c>
      <c r="K15" s="97">
        <v>1.746522345956476E-2</v>
      </c>
      <c r="L15" s="24">
        <v>0.15364071367632331</v>
      </c>
      <c r="M15" s="39">
        <v>8471</v>
      </c>
      <c r="N15" s="21">
        <v>3137</v>
      </c>
      <c r="O15" s="21">
        <v>10943</v>
      </c>
      <c r="P15" s="15">
        <v>12235</v>
      </c>
      <c r="Q15" s="98">
        <v>0.11806634378141267</v>
      </c>
      <c r="R15" s="21">
        <v>1292</v>
      </c>
      <c r="S15" s="98">
        <f t="shared" si="1"/>
        <v>0.44433951127375759</v>
      </c>
      <c r="T15" s="21">
        <v>3764</v>
      </c>
      <c r="U15" s="97">
        <v>5.1923966507237948E-2</v>
      </c>
      <c r="V15" s="24">
        <v>0.22691865425275418</v>
      </c>
      <c r="W15" s="39">
        <v>5471</v>
      </c>
      <c r="X15" s="21">
        <v>1681</v>
      </c>
      <c r="Y15" s="21">
        <v>4060</v>
      </c>
      <c r="Z15" s="15">
        <v>8643</v>
      </c>
      <c r="AA15" s="98">
        <v>1.128817733990148</v>
      </c>
      <c r="AB15" s="21">
        <v>4583</v>
      </c>
      <c r="AC15" s="98">
        <f t="shared" si="2"/>
        <v>0.5797843173094499</v>
      </c>
      <c r="AD15" s="21">
        <v>3172</v>
      </c>
      <c r="AE15" s="97">
        <v>2.8263108843871093E-2</v>
      </c>
      <c r="AF15" s="24">
        <v>0.16029897251381728</v>
      </c>
      <c r="AG15" s="37" t="s">
        <v>21</v>
      </c>
    </row>
    <row r="16" spans="1:33" ht="15" customHeight="1" x14ac:dyDescent="0.2">
      <c r="A16" s="50"/>
      <c r="B16" s="43" t="s">
        <v>22</v>
      </c>
      <c r="C16" s="44">
        <v>24428</v>
      </c>
      <c r="D16" s="45">
        <v>764</v>
      </c>
      <c r="E16" s="45">
        <v>11566</v>
      </c>
      <c r="F16" s="15">
        <v>14688</v>
      </c>
      <c r="G16" s="99">
        <v>0.26992910254193325</v>
      </c>
      <c r="H16" s="45">
        <v>3122</v>
      </c>
      <c r="I16" s="99">
        <f t="shared" si="0"/>
        <v>-0.39872277714098581</v>
      </c>
      <c r="J16" s="45">
        <v>-9740</v>
      </c>
      <c r="K16" s="100">
        <v>3.0966827881951618E-2</v>
      </c>
      <c r="L16" s="48">
        <v>0.64554124730804729</v>
      </c>
      <c r="M16" s="44">
        <v>2089</v>
      </c>
      <c r="N16" s="45">
        <v>0</v>
      </c>
      <c r="O16" s="45">
        <v>1453</v>
      </c>
      <c r="P16" s="15">
        <v>2678</v>
      </c>
      <c r="Q16" s="99">
        <v>0.84308327598072963</v>
      </c>
      <c r="R16" s="45">
        <v>1225</v>
      </c>
      <c r="S16" s="99">
        <f t="shared" si="1"/>
        <v>0.28195308760172333</v>
      </c>
      <c r="T16" s="45">
        <v>589</v>
      </c>
      <c r="U16" s="100">
        <v>1.1365131369545013E-2</v>
      </c>
      <c r="V16" s="48">
        <v>0.11769876499802225</v>
      </c>
      <c r="W16" s="44">
        <v>1633</v>
      </c>
      <c r="X16" s="45">
        <v>0</v>
      </c>
      <c r="Y16" s="45">
        <v>1564</v>
      </c>
      <c r="Z16" s="15">
        <v>3001</v>
      </c>
      <c r="AA16" s="99">
        <v>0.91879795396419439</v>
      </c>
      <c r="AB16" s="45">
        <v>1437</v>
      </c>
      <c r="AC16" s="99">
        <f t="shared" si="2"/>
        <v>0.83772198407838339</v>
      </c>
      <c r="AD16" s="45">
        <v>1368</v>
      </c>
      <c r="AE16" s="100">
        <v>9.8134432072726086E-3</v>
      </c>
      <c r="AF16" s="48">
        <v>0.13189469520502792</v>
      </c>
      <c r="AG16" s="43" t="s">
        <v>22</v>
      </c>
    </row>
    <row r="17" spans="1:33" ht="15" customHeight="1" x14ac:dyDescent="0.2">
      <c r="A17" s="50"/>
      <c r="B17" s="51" t="s">
        <v>23</v>
      </c>
      <c r="C17" s="39">
        <v>7364</v>
      </c>
      <c r="D17" s="21">
        <v>0</v>
      </c>
      <c r="E17" s="21">
        <v>3036</v>
      </c>
      <c r="F17" s="15">
        <v>2152</v>
      </c>
      <c r="G17" s="98">
        <v>-0.29117259552042163</v>
      </c>
      <c r="H17" s="21">
        <v>-884</v>
      </c>
      <c r="I17" s="98">
        <f t="shared" si="0"/>
        <v>-0.70776751765344925</v>
      </c>
      <c r="J17" s="21">
        <v>-5212</v>
      </c>
      <c r="K17" s="97">
        <v>4.5370788127695998E-3</v>
      </c>
      <c r="L17" s="24">
        <v>0.74774148714384991</v>
      </c>
      <c r="M17" s="39">
        <v>662</v>
      </c>
      <c r="N17" s="21">
        <v>0</v>
      </c>
      <c r="O17" s="21">
        <v>904</v>
      </c>
      <c r="P17" s="15">
        <v>726</v>
      </c>
      <c r="Q17" s="98">
        <v>-0.19690265486725667</v>
      </c>
      <c r="R17" s="21">
        <v>-178</v>
      </c>
      <c r="S17" s="98">
        <f t="shared" si="1"/>
        <v>9.6676737160120929E-2</v>
      </c>
      <c r="T17" s="21">
        <v>64</v>
      </c>
      <c r="U17" s="97">
        <v>3.0810624997347569E-3</v>
      </c>
      <c r="V17" s="24">
        <v>0.25225851285615009</v>
      </c>
      <c r="W17" s="39">
        <v>0</v>
      </c>
      <c r="X17" s="21">
        <v>0</v>
      </c>
      <c r="Y17" s="21">
        <v>0</v>
      </c>
      <c r="Z17" s="15">
        <v>0</v>
      </c>
      <c r="AA17" s="98" t="s">
        <v>24</v>
      </c>
      <c r="AB17" s="21">
        <v>0</v>
      </c>
      <c r="AC17" s="98" t="str">
        <f t="shared" si="2"/>
        <v>-</v>
      </c>
      <c r="AD17" s="21">
        <v>0</v>
      </c>
      <c r="AE17" s="97">
        <v>0</v>
      </c>
      <c r="AF17" s="24">
        <v>0</v>
      </c>
      <c r="AG17" s="51" t="s">
        <v>23</v>
      </c>
    </row>
    <row r="18" spans="1:33" ht="15" customHeight="1" x14ac:dyDescent="0.2">
      <c r="A18" s="50"/>
      <c r="B18" s="52" t="s">
        <v>25</v>
      </c>
      <c r="C18" s="44">
        <v>11568</v>
      </c>
      <c r="D18" s="45">
        <v>404</v>
      </c>
      <c r="E18" s="45">
        <v>3394</v>
      </c>
      <c r="F18" s="15">
        <v>6958</v>
      </c>
      <c r="G18" s="99">
        <v>1.0500883912787273</v>
      </c>
      <c r="H18" s="45">
        <v>3564</v>
      </c>
      <c r="I18" s="99">
        <f t="shared" si="0"/>
        <v>-0.39851313969571234</v>
      </c>
      <c r="J18" s="45">
        <v>-4610</v>
      </c>
      <c r="K18" s="100">
        <v>1.466960705355524E-2</v>
      </c>
      <c r="L18" s="48">
        <v>0.93383438464635615</v>
      </c>
      <c r="M18" s="44">
        <v>0</v>
      </c>
      <c r="N18" s="45">
        <v>0</v>
      </c>
      <c r="O18" s="45">
        <v>0</v>
      </c>
      <c r="P18" s="15">
        <v>181</v>
      </c>
      <c r="Q18" s="99" t="s">
        <v>24</v>
      </c>
      <c r="R18" s="45">
        <v>181</v>
      </c>
      <c r="S18" s="99" t="str">
        <f t="shared" si="1"/>
        <v>-</v>
      </c>
      <c r="T18" s="45">
        <v>181</v>
      </c>
      <c r="U18" s="100">
        <v>7.6814368106334851E-4</v>
      </c>
      <c r="V18" s="48">
        <v>2.4292041336733326E-2</v>
      </c>
      <c r="W18" s="44">
        <v>260</v>
      </c>
      <c r="X18" s="45">
        <v>0</v>
      </c>
      <c r="Y18" s="45">
        <v>0</v>
      </c>
      <c r="Z18" s="15">
        <v>102</v>
      </c>
      <c r="AA18" s="99" t="s">
        <v>24</v>
      </c>
      <c r="AB18" s="45">
        <v>102</v>
      </c>
      <c r="AC18" s="99">
        <f t="shared" si="2"/>
        <v>-0.60769230769230775</v>
      </c>
      <c r="AD18" s="45">
        <v>-158</v>
      </c>
      <c r="AE18" s="100">
        <v>3.3354588708490703E-4</v>
      </c>
      <c r="AF18" s="48">
        <v>1.3689437659374581E-2</v>
      </c>
      <c r="AG18" s="52" t="s">
        <v>25</v>
      </c>
    </row>
    <row r="19" spans="1:33" ht="15" customHeight="1" x14ac:dyDescent="0.2">
      <c r="A19" s="50"/>
      <c r="B19" s="51" t="s">
        <v>26</v>
      </c>
      <c r="C19" s="39">
        <v>5284</v>
      </c>
      <c r="D19" s="21">
        <v>360</v>
      </c>
      <c r="E19" s="21">
        <v>4244</v>
      </c>
      <c r="F19" s="15">
        <v>5578</v>
      </c>
      <c r="G19" s="98">
        <v>0.31432610744580591</v>
      </c>
      <c r="H19" s="21">
        <v>1334</v>
      </c>
      <c r="I19" s="98">
        <f t="shared" si="0"/>
        <v>5.5639666919000685E-2</v>
      </c>
      <c r="J19" s="21">
        <v>294</v>
      </c>
      <c r="K19" s="97">
        <v>1.1760142015626779E-2</v>
      </c>
      <c r="L19" s="24">
        <v>0.44896973599484868</v>
      </c>
      <c r="M19" s="39">
        <v>1427</v>
      </c>
      <c r="N19" s="21">
        <v>0</v>
      </c>
      <c r="O19" s="21">
        <v>549</v>
      </c>
      <c r="P19" s="15">
        <v>1771</v>
      </c>
      <c r="Q19" s="98">
        <v>2.2258652094717668</v>
      </c>
      <c r="R19" s="21">
        <v>1222</v>
      </c>
      <c r="S19" s="98">
        <f t="shared" si="1"/>
        <v>0.24106517168885766</v>
      </c>
      <c r="T19" s="21">
        <v>344</v>
      </c>
      <c r="U19" s="97">
        <v>7.5159251887469075E-3</v>
      </c>
      <c r="V19" s="24">
        <v>0.14254668383773342</v>
      </c>
      <c r="W19" s="39">
        <v>1373</v>
      </c>
      <c r="X19" s="21">
        <v>0</v>
      </c>
      <c r="Y19" s="21">
        <v>1564</v>
      </c>
      <c r="Z19" s="15">
        <v>2899</v>
      </c>
      <c r="AA19" s="98">
        <v>0.8535805626598465</v>
      </c>
      <c r="AB19" s="21">
        <v>1335</v>
      </c>
      <c r="AC19" s="98">
        <f t="shared" si="2"/>
        <v>1.1114348142753094</v>
      </c>
      <c r="AD19" s="21">
        <v>1526</v>
      </c>
      <c r="AE19" s="97">
        <v>9.479897320187702E-3</v>
      </c>
      <c r="AF19" s="24">
        <v>0.23333869929169349</v>
      </c>
      <c r="AG19" s="51" t="s">
        <v>26</v>
      </c>
    </row>
    <row r="20" spans="1:33" ht="15" customHeight="1" x14ac:dyDescent="0.2">
      <c r="A20" s="50"/>
      <c r="B20" s="52" t="s">
        <v>27</v>
      </c>
      <c r="C20" s="44">
        <v>212</v>
      </c>
      <c r="D20" s="45">
        <v>0</v>
      </c>
      <c r="E20" s="45">
        <v>892</v>
      </c>
      <c r="F20" s="15">
        <v>0</v>
      </c>
      <c r="G20" s="99">
        <v>-1</v>
      </c>
      <c r="H20" s="45">
        <v>-892</v>
      </c>
      <c r="I20" s="99">
        <f t="shared" si="0"/>
        <v>-1</v>
      </c>
      <c r="J20" s="45">
        <v>-212</v>
      </c>
      <c r="K20" s="100">
        <v>0</v>
      </c>
      <c r="L20" s="48" t="s">
        <v>24</v>
      </c>
      <c r="M20" s="44">
        <v>0</v>
      </c>
      <c r="N20" s="45">
        <v>0</v>
      </c>
      <c r="O20" s="45">
        <v>0</v>
      </c>
      <c r="P20" s="15">
        <v>0</v>
      </c>
      <c r="Q20" s="99" t="s">
        <v>24</v>
      </c>
      <c r="R20" s="45">
        <v>0</v>
      </c>
      <c r="S20" s="99" t="str">
        <f t="shared" si="1"/>
        <v>-</v>
      </c>
      <c r="T20" s="45">
        <v>0</v>
      </c>
      <c r="U20" s="100">
        <v>0</v>
      </c>
      <c r="V20" s="48" t="s">
        <v>24</v>
      </c>
      <c r="W20" s="44">
        <v>0</v>
      </c>
      <c r="X20" s="45">
        <v>0</v>
      </c>
      <c r="Y20" s="45">
        <v>0</v>
      </c>
      <c r="Z20" s="15">
        <v>0</v>
      </c>
      <c r="AA20" s="99" t="s">
        <v>24</v>
      </c>
      <c r="AB20" s="45">
        <v>0</v>
      </c>
      <c r="AC20" s="99" t="str">
        <f t="shared" si="2"/>
        <v>-</v>
      </c>
      <c r="AD20" s="45">
        <v>0</v>
      </c>
      <c r="AE20" s="100">
        <v>0</v>
      </c>
      <c r="AF20" s="48" t="s">
        <v>24</v>
      </c>
      <c r="AG20" s="52" t="s">
        <v>27</v>
      </c>
    </row>
    <row r="21" spans="1:33" ht="15" customHeight="1" x14ac:dyDescent="0.2">
      <c r="A21" s="50"/>
      <c r="B21" s="37" t="s">
        <v>28</v>
      </c>
      <c r="C21" s="39">
        <v>7846</v>
      </c>
      <c r="D21" s="21">
        <v>1196</v>
      </c>
      <c r="E21" s="21">
        <v>5313</v>
      </c>
      <c r="F21" s="15">
        <v>6791</v>
      </c>
      <c r="G21" s="98">
        <v>0.27818558253340853</v>
      </c>
      <c r="H21" s="21">
        <v>1478</v>
      </c>
      <c r="I21" s="98">
        <f t="shared" si="0"/>
        <v>-0.13446342085138929</v>
      </c>
      <c r="J21" s="21">
        <v>-1055</v>
      </c>
      <c r="K21" s="97">
        <v>1.4317519617805925E-2</v>
      </c>
      <c r="L21" s="24">
        <v>0.30529581010609602</v>
      </c>
      <c r="M21" s="39">
        <v>5323</v>
      </c>
      <c r="N21" s="21">
        <v>886</v>
      </c>
      <c r="O21" s="21">
        <v>3261</v>
      </c>
      <c r="P21" s="15">
        <v>5278</v>
      </c>
      <c r="Q21" s="98">
        <v>0.61852192578963505</v>
      </c>
      <c r="R21" s="21">
        <v>2017</v>
      </c>
      <c r="S21" s="98">
        <f t="shared" si="1"/>
        <v>-8.4538793913206955E-3</v>
      </c>
      <c r="T21" s="21">
        <v>-45</v>
      </c>
      <c r="U21" s="97">
        <v>2.2399239495316869E-2</v>
      </c>
      <c r="V21" s="24">
        <v>0.23727746808128033</v>
      </c>
      <c r="W21" s="39">
        <v>3542</v>
      </c>
      <c r="X21" s="21">
        <v>734</v>
      </c>
      <c r="Y21" s="21">
        <v>2165</v>
      </c>
      <c r="Z21" s="15">
        <v>1978</v>
      </c>
      <c r="AA21" s="98">
        <v>-8.6374133949191689E-2</v>
      </c>
      <c r="AB21" s="21">
        <v>-187</v>
      </c>
      <c r="AC21" s="98">
        <f t="shared" si="2"/>
        <v>-0.44155844155844159</v>
      </c>
      <c r="AD21" s="21">
        <v>-1564</v>
      </c>
      <c r="AE21" s="97">
        <v>6.4681741632739822E-3</v>
      </c>
      <c r="AF21" s="24">
        <v>8.8922855601510517E-2</v>
      </c>
      <c r="AG21" s="37" t="s">
        <v>28</v>
      </c>
    </row>
    <row r="22" spans="1:33" ht="15" customHeight="1" x14ac:dyDescent="0.2">
      <c r="A22" s="50"/>
      <c r="B22" s="43" t="s">
        <v>29</v>
      </c>
      <c r="C22" s="44">
        <v>1880</v>
      </c>
      <c r="D22" s="45">
        <v>275</v>
      </c>
      <c r="E22" s="45">
        <v>1189</v>
      </c>
      <c r="F22" s="15">
        <v>2718</v>
      </c>
      <c r="G22" s="99">
        <v>1.2859545836837678</v>
      </c>
      <c r="H22" s="45">
        <v>1529</v>
      </c>
      <c r="I22" s="99">
        <f t="shared" si="0"/>
        <v>0.44574468085106389</v>
      </c>
      <c r="J22" s="45">
        <v>838</v>
      </c>
      <c r="K22" s="100">
        <v>5.7303811399199685E-3</v>
      </c>
      <c r="L22" s="48">
        <v>0.24592833876221498</v>
      </c>
      <c r="M22" s="44">
        <v>834</v>
      </c>
      <c r="N22" s="45">
        <v>0</v>
      </c>
      <c r="O22" s="45">
        <v>0</v>
      </c>
      <c r="P22" s="15">
        <v>1354</v>
      </c>
      <c r="Q22" s="99" t="s">
        <v>24</v>
      </c>
      <c r="R22" s="45">
        <v>1354</v>
      </c>
      <c r="S22" s="99">
        <f t="shared" si="1"/>
        <v>0.62350119904076728</v>
      </c>
      <c r="T22" s="45">
        <v>520</v>
      </c>
      <c r="U22" s="100">
        <v>5.7462240008827291E-3</v>
      </c>
      <c r="V22" s="48">
        <v>0.12251176257690916</v>
      </c>
      <c r="W22" s="44">
        <v>0</v>
      </c>
      <c r="X22" s="45">
        <v>0</v>
      </c>
      <c r="Y22" s="45">
        <v>0</v>
      </c>
      <c r="Z22" s="15">
        <v>1399</v>
      </c>
      <c r="AA22" s="99" t="s">
        <v>24</v>
      </c>
      <c r="AB22" s="45">
        <v>1399</v>
      </c>
      <c r="AC22" s="99" t="str">
        <f t="shared" si="2"/>
        <v>-</v>
      </c>
      <c r="AD22" s="45">
        <v>1399</v>
      </c>
      <c r="AE22" s="100">
        <v>4.5748107454096562E-3</v>
      </c>
      <c r="AF22" s="48">
        <v>0.12658342381469417</v>
      </c>
      <c r="AG22" s="43" t="s">
        <v>29</v>
      </c>
    </row>
    <row r="23" spans="1:33" ht="15" customHeight="1" x14ac:dyDescent="0.2">
      <c r="A23" s="50"/>
      <c r="B23" s="37" t="s">
        <v>30</v>
      </c>
      <c r="C23" s="39">
        <v>0</v>
      </c>
      <c r="D23" s="21">
        <v>0</v>
      </c>
      <c r="E23" s="21">
        <v>0</v>
      </c>
      <c r="F23" s="15">
        <v>0</v>
      </c>
      <c r="G23" s="98" t="s">
        <v>24</v>
      </c>
      <c r="H23" s="21">
        <v>0</v>
      </c>
      <c r="I23" s="98" t="str">
        <f t="shared" si="0"/>
        <v>-</v>
      </c>
      <c r="J23" s="21">
        <v>0</v>
      </c>
      <c r="K23" s="97">
        <v>0</v>
      </c>
      <c r="L23" s="24" t="s">
        <v>24</v>
      </c>
      <c r="M23" s="39">
        <v>0</v>
      </c>
      <c r="N23" s="21">
        <v>0</v>
      </c>
      <c r="O23" s="21">
        <v>0</v>
      </c>
      <c r="P23" s="15">
        <v>0</v>
      </c>
      <c r="Q23" s="98" t="s">
        <v>24</v>
      </c>
      <c r="R23" s="21">
        <v>0</v>
      </c>
      <c r="S23" s="98" t="str">
        <f t="shared" si="1"/>
        <v>-</v>
      </c>
      <c r="T23" s="21">
        <v>0</v>
      </c>
      <c r="U23" s="97">
        <v>0</v>
      </c>
      <c r="V23" s="24" t="s">
        <v>24</v>
      </c>
      <c r="W23" s="39">
        <v>0</v>
      </c>
      <c r="X23" s="21">
        <v>0</v>
      </c>
      <c r="Y23" s="21">
        <v>0</v>
      </c>
      <c r="Z23" s="15">
        <v>0</v>
      </c>
      <c r="AA23" s="98" t="s">
        <v>24</v>
      </c>
      <c r="AB23" s="21">
        <v>0</v>
      </c>
      <c r="AC23" s="98" t="str">
        <f t="shared" si="2"/>
        <v>-</v>
      </c>
      <c r="AD23" s="21">
        <v>0</v>
      </c>
      <c r="AE23" s="97">
        <v>0</v>
      </c>
      <c r="AF23" s="24" t="s">
        <v>24</v>
      </c>
      <c r="AG23" s="37" t="s">
        <v>30</v>
      </c>
    </row>
    <row r="24" spans="1:33" ht="15" customHeight="1" x14ac:dyDescent="0.2">
      <c r="B24" s="43" t="s">
        <v>31</v>
      </c>
      <c r="C24" s="44">
        <v>1426</v>
      </c>
      <c r="D24" s="45">
        <v>245</v>
      </c>
      <c r="E24" s="45">
        <v>1163</v>
      </c>
      <c r="F24" s="15">
        <v>1262</v>
      </c>
      <c r="G24" s="99">
        <v>8.5124677558039652E-2</v>
      </c>
      <c r="H24" s="45">
        <v>99</v>
      </c>
      <c r="I24" s="99">
        <f t="shared" si="0"/>
        <v>-0.11500701262272095</v>
      </c>
      <c r="J24" s="45">
        <v>-164</v>
      </c>
      <c r="K24" s="100">
        <v>2.6606846941055924E-3</v>
      </c>
      <c r="L24" s="48">
        <v>0.17852595840995897</v>
      </c>
      <c r="M24" s="44">
        <v>1343</v>
      </c>
      <c r="N24" s="45">
        <v>228</v>
      </c>
      <c r="O24" s="45">
        <v>1131</v>
      </c>
      <c r="P24" s="15">
        <v>1995</v>
      </c>
      <c r="Q24" s="99">
        <v>0.76392572944297088</v>
      </c>
      <c r="R24" s="45">
        <v>864</v>
      </c>
      <c r="S24" s="99">
        <f t="shared" si="1"/>
        <v>0.48548026805658973</v>
      </c>
      <c r="T24" s="45">
        <v>652</v>
      </c>
      <c r="U24" s="100">
        <v>8.46655604265956E-3</v>
      </c>
      <c r="V24" s="48">
        <v>0.28221813552129016</v>
      </c>
      <c r="W24" s="44">
        <v>486</v>
      </c>
      <c r="X24" s="45">
        <v>0</v>
      </c>
      <c r="Y24" s="45">
        <v>490</v>
      </c>
      <c r="Z24" s="15">
        <v>588</v>
      </c>
      <c r="AA24" s="99">
        <v>0.19999999999999996</v>
      </c>
      <c r="AB24" s="45">
        <v>98</v>
      </c>
      <c r="AC24" s="99">
        <f t="shared" si="2"/>
        <v>0.20987654320987659</v>
      </c>
      <c r="AD24" s="45">
        <v>102</v>
      </c>
      <c r="AE24" s="100">
        <v>1.9227939373129936E-3</v>
      </c>
      <c r="AF24" s="48">
        <v>8.3180082048380247E-2</v>
      </c>
      <c r="AG24" s="43" t="s">
        <v>31</v>
      </c>
    </row>
    <row r="25" spans="1:33" ht="15" customHeight="1" x14ac:dyDescent="0.2">
      <c r="B25" s="37" t="s">
        <v>32</v>
      </c>
      <c r="C25" s="39">
        <v>4864</v>
      </c>
      <c r="D25" s="21">
        <v>843</v>
      </c>
      <c r="E25" s="21">
        <v>3207</v>
      </c>
      <c r="F25" s="15">
        <v>5724</v>
      </c>
      <c r="G25" s="98">
        <v>0.78484565014031804</v>
      </c>
      <c r="H25" s="21">
        <v>2517</v>
      </c>
      <c r="I25" s="98">
        <f t="shared" si="0"/>
        <v>0.17680921052631571</v>
      </c>
      <c r="J25" s="21">
        <v>860</v>
      </c>
      <c r="K25" s="97">
        <v>1.2067954983407616E-2</v>
      </c>
      <c r="L25" s="24">
        <v>0.22174014100875494</v>
      </c>
      <c r="M25" s="39">
        <v>7829</v>
      </c>
      <c r="N25" s="21">
        <v>1624</v>
      </c>
      <c r="O25" s="21">
        <v>7249</v>
      </c>
      <c r="P25" s="15">
        <v>6919</v>
      </c>
      <c r="Q25" s="98">
        <v>-4.5523520485584168E-2</v>
      </c>
      <c r="R25" s="21">
        <v>-330</v>
      </c>
      <c r="S25" s="98">
        <f t="shared" si="1"/>
        <v>-0.1162345127091583</v>
      </c>
      <c r="T25" s="21">
        <v>-910</v>
      </c>
      <c r="U25" s="97">
        <v>2.9363459277775183E-2</v>
      </c>
      <c r="V25" s="24">
        <v>0.26803285039126057</v>
      </c>
      <c r="W25" s="39">
        <v>2050</v>
      </c>
      <c r="X25" s="21">
        <v>0</v>
      </c>
      <c r="Y25" s="21">
        <v>1488</v>
      </c>
      <c r="Z25" s="15">
        <v>2089</v>
      </c>
      <c r="AA25" s="98">
        <v>0.40389784946236551</v>
      </c>
      <c r="AB25" s="21">
        <v>601</v>
      </c>
      <c r="AC25" s="98">
        <f t="shared" si="2"/>
        <v>1.9024390243902456E-2</v>
      </c>
      <c r="AD25" s="21">
        <v>39</v>
      </c>
      <c r="AE25" s="97">
        <v>6.8311505698075573E-3</v>
      </c>
      <c r="AF25" s="24">
        <v>8.0925079414271323E-2</v>
      </c>
      <c r="AG25" s="37" t="s">
        <v>32</v>
      </c>
    </row>
    <row r="26" spans="1:33" ht="15" customHeight="1" x14ac:dyDescent="0.2">
      <c r="B26" s="37" t="s">
        <v>33</v>
      </c>
      <c r="C26" s="39">
        <v>6063</v>
      </c>
      <c r="D26" s="21">
        <v>864</v>
      </c>
      <c r="E26" s="21">
        <v>3037</v>
      </c>
      <c r="F26" s="15">
        <v>5615</v>
      </c>
      <c r="G26" s="98">
        <v>0.84886401053671379</v>
      </c>
      <c r="H26" s="21">
        <v>2578</v>
      </c>
      <c r="I26" s="98">
        <f t="shared" si="0"/>
        <v>-7.389081312881407E-2</v>
      </c>
      <c r="J26" s="21">
        <v>-448</v>
      </c>
      <c r="K26" s="97">
        <v>1.1838149411571238E-2</v>
      </c>
      <c r="L26" s="24">
        <v>0.39987181313203246</v>
      </c>
      <c r="M26" s="39">
        <v>651</v>
      </c>
      <c r="N26" s="21">
        <v>0</v>
      </c>
      <c r="O26" s="21">
        <v>1055</v>
      </c>
      <c r="P26" s="15">
        <v>1844</v>
      </c>
      <c r="Q26" s="98">
        <v>0.74786729857819911</v>
      </c>
      <c r="R26" s="21">
        <v>789</v>
      </c>
      <c r="S26" s="98">
        <f t="shared" si="1"/>
        <v>1.8325652841781874</v>
      </c>
      <c r="T26" s="21">
        <v>1193</v>
      </c>
      <c r="U26" s="97">
        <v>7.8257289938166563E-3</v>
      </c>
      <c r="V26" s="24">
        <v>0.13132032474006552</v>
      </c>
      <c r="W26" s="39">
        <v>163</v>
      </c>
      <c r="X26" s="21">
        <v>4</v>
      </c>
      <c r="Y26" s="21">
        <v>0</v>
      </c>
      <c r="Z26" s="15">
        <v>236</v>
      </c>
      <c r="AA26" s="98" t="s">
        <v>24</v>
      </c>
      <c r="AB26" s="21">
        <v>236</v>
      </c>
      <c r="AC26" s="98">
        <f t="shared" si="2"/>
        <v>0.4478527607361964</v>
      </c>
      <c r="AD26" s="21">
        <v>73</v>
      </c>
      <c r="AE26" s="97">
        <v>7.7173362109841243E-4</v>
      </c>
      <c r="AF26" s="24">
        <v>1.680672268907563E-2</v>
      </c>
      <c r="AG26" s="37" t="s">
        <v>33</v>
      </c>
    </row>
    <row r="27" spans="1:33" ht="15" customHeight="1" x14ac:dyDescent="0.2">
      <c r="B27" s="37" t="s">
        <v>34</v>
      </c>
      <c r="C27" s="39">
        <v>5901</v>
      </c>
      <c r="D27" s="21">
        <v>5901</v>
      </c>
      <c r="E27" s="21">
        <v>5901</v>
      </c>
      <c r="F27" s="15">
        <v>6359</v>
      </c>
      <c r="G27" s="98">
        <v>7.7613963734960212E-2</v>
      </c>
      <c r="H27" s="21">
        <v>458</v>
      </c>
      <c r="I27" s="98">
        <f t="shared" si="0"/>
        <v>7.7613963734960212E-2</v>
      </c>
      <c r="J27" s="21">
        <v>458</v>
      </c>
      <c r="K27" s="97">
        <v>1.3406730562454408E-2</v>
      </c>
      <c r="L27" s="24">
        <v>0.81640775452561309</v>
      </c>
      <c r="M27" s="39">
        <v>0</v>
      </c>
      <c r="N27" s="21">
        <v>0</v>
      </c>
      <c r="O27" s="21">
        <v>0</v>
      </c>
      <c r="P27" s="15">
        <v>0</v>
      </c>
      <c r="Q27" s="98" t="s">
        <v>24</v>
      </c>
      <c r="R27" s="21">
        <v>0</v>
      </c>
      <c r="S27" s="98" t="str">
        <f t="shared" si="1"/>
        <v>-</v>
      </c>
      <c r="T27" s="21">
        <v>0</v>
      </c>
      <c r="U27" s="97">
        <v>0</v>
      </c>
      <c r="V27" s="24">
        <v>0</v>
      </c>
      <c r="W27" s="39">
        <v>0</v>
      </c>
      <c r="X27" s="21">
        <v>0</v>
      </c>
      <c r="Y27" s="21">
        <v>0</v>
      </c>
      <c r="Z27" s="15">
        <v>0</v>
      </c>
      <c r="AA27" s="98" t="s">
        <v>24</v>
      </c>
      <c r="AB27" s="21">
        <v>0</v>
      </c>
      <c r="AC27" s="98" t="str">
        <f t="shared" si="2"/>
        <v>-</v>
      </c>
      <c r="AD27" s="21">
        <v>0</v>
      </c>
      <c r="AE27" s="97">
        <v>0</v>
      </c>
      <c r="AF27" s="24">
        <v>0</v>
      </c>
      <c r="AG27" s="37" t="s">
        <v>34</v>
      </c>
    </row>
    <row r="28" spans="1:33" ht="15" customHeight="1" x14ac:dyDescent="0.2">
      <c r="B28" s="37" t="s">
        <v>35</v>
      </c>
      <c r="C28" s="39">
        <v>1443</v>
      </c>
      <c r="D28" s="21">
        <v>1443</v>
      </c>
      <c r="E28" s="21">
        <v>1443</v>
      </c>
      <c r="F28" s="15">
        <v>1165</v>
      </c>
      <c r="G28" s="98">
        <v>-0.1926541926541927</v>
      </c>
      <c r="H28" s="21">
        <v>-278</v>
      </c>
      <c r="I28" s="98">
        <f t="shared" si="0"/>
        <v>-0.1926541926541927</v>
      </c>
      <c r="J28" s="21">
        <v>-278</v>
      </c>
      <c r="K28" s="97">
        <v>2.4561788182512006E-3</v>
      </c>
      <c r="L28" s="24">
        <v>0.59835644581407288</v>
      </c>
      <c r="M28" s="39">
        <v>544</v>
      </c>
      <c r="N28" s="21">
        <v>544</v>
      </c>
      <c r="O28" s="21">
        <v>544</v>
      </c>
      <c r="P28" s="15">
        <v>967</v>
      </c>
      <c r="Q28" s="98">
        <v>0.77757352941176472</v>
      </c>
      <c r="R28" s="21">
        <v>423</v>
      </c>
      <c r="S28" s="98">
        <f t="shared" si="1"/>
        <v>0.77757352941176472</v>
      </c>
      <c r="T28" s="21">
        <v>423</v>
      </c>
      <c r="U28" s="97">
        <v>4.1038394452389947E-3</v>
      </c>
      <c r="V28" s="24">
        <v>0.49666153055983564</v>
      </c>
      <c r="W28" s="39">
        <v>1063</v>
      </c>
      <c r="X28" s="21">
        <v>1063</v>
      </c>
      <c r="Y28" s="21">
        <v>1063</v>
      </c>
      <c r="Z28" s="15">
        <v>1074</v>
      </c>
      <c r="AA28" s="98">
        <v>1.0348071495766664E-2</v>
      </c>
      <c r="AB28" s="21">
        <v>11</v>
      </c>
      <c r="AC28" s="98">
        <f t="shared" si="2"/>
        <v>1.0348071495766664E-2</v>
      </c>
      <c r="AD28" s="21">
        <v>11</v>
      </c>
      <c r="AE28" s="97">
        <v>3.5120419875410802E-3</v>
      </c>
      <c r="AF28" s="24">
        <v>0.55161787365177195</v>
      </c>
      <c r="AG28" s="37" t="s">
        <v>35</v>
      </c>
    </row>
    <row r="29" spans="1:33" ht="15" customHeight="1" x14ac:dyDescent="0.2">
      <c r="B29" s="37" t="s">
        <v>36</v>
      </c>
      <c r="C29" s="39">
        <v>723</v>
      </c>
      <c r="D29" s="21">
        <v>723</v>
      </c>
      <c r="E29" s="21">
        <v>723</v>
      </c>
      <c r="F29" s="15">
        <v>0</v>
      </c>
      <c r="G29" s="98">
        <v>-1</v>
      </c>
      <c r="H29" s="21">
        <v>-723</v>
      </c>
      <c r="I29" s="98">
        <f t="shared" si="0"/>
        <v>-1</v>
      </c>
      <c r="J29" s="21">
        <v>-723</v>
      </c>
      <c r="K29" s="97">
        <v>0</v>
      </c>
      <c r="L29" s="24">
        <v>0</v>
      </c>
      <c r="M29" s="39">
        <v>0</v>
      </c>
      <c r="N29" s="21">
        <v>0</v>
      </c>
      <c r="O29" s="21">
        <v>0</v>
      </c>
      <c r="P29" s="15">
        <v>0</v>
      </c>
      <c r="Q29" s="98" t="s">
        <v>24</v>
      </c>
      <c r="R29" s="21">
        <v>0</v>
      </c>
      <c r="S29" s="98" t="str">
        <f t="shared" si="1"/>
        <v>-</v>
      </c>
      <c r="T29" s="21">
        <v>0</v>
      </c>
      <c r="U29" s="97">
        <v>0</v>
      </c>
      <c r="V29" s="24">
        <v>0</v>
      </c>
      <c r="W29" s="39">
        <v>0</v>
      </c>
      <c r="X29" s="21">
        <v>0</v>
      </c>
      <c r="Y29" s="21">
        <v>0</v>
      </c>
      <c r="Z29" s="15">
        <v>0</v>
      </c>
      <c r="AA29" s="98" t="s">
        <v>24</v>
      </c>
      <c r="AB29" s="21">
        <v>0</v>
      </c>
      <c r="AC29" s="98" t="str">
        <f t="shared" si="2"/>
        <v>-</v>
      </c>
      <c r="AD29" s="21">
        <v>0</v>
      </c>
      <c r="AE29" s="97">
        <v>0</v>
      </c>
      <c r="AF29" s="24">
        <v>0</v>
      </c>
      <c r="AG29" s="37" t="s">
        <v>36</v>
      </c>
    </row>
    <row r="30" spans="1:33" ht="15" customHeight="1" x14ac:dyDescent="0.2">
      <c r="B30" s="37" t="s">
        <v>37</v>
      </c>
      <c r="C30" s="39">
        <v>730</v>
      </c>
      <c r="D30" s="21">
        <v>730</v>
      </c>
      <c r="E30" s="21">
        <v>730</v>
      </c>
      <c r="F30" s="15">
        <v>759</v>
      </c>
      <c r="G30" s="98">
        <v>3.9726027397260166E-2</v>
      </c>
      <c r="H30" s="21">
        <v>29</v>
      </c>
      <c r="I30" s="98">
        <f t="shared" si="0"/>
        <v>3.9726027397260166E-2</v>
      </c>
      <c r="J30" s="21">
        <v>29</v>
      </c>
      <c r="K30" s="97">
        <v>1.6002057708606535E-3</v>
      </c>
      <c r="L30" s="24">
        <v>7.9810222017526699E-4</v>
      </c>
      <c r="M30" s="39">
        <v>0</v>
      </c>
      <c r="N30" s="21">
        <v>0</v>
      </c>
      <c r="O30" s="21">
        <v>0</v>
      </c>
      <c r="P30" s="15">
        <v>958</v>
      </c>
      <c r="Q30" s="98" t="s">
        <v>24</v>
      </c>
      <c r="R30" s="21">
        <v>958</v>
      </c>
      <c r="S30" s="98" t="str">
        <f t="shared" si="1"/>
        <v>-</v>
      </c>
      <c r="T30" s="21">
        <v>958</v>
      </c>
      <c r="U30" s="97">
        <v>4.0656444555728609E-3</v>
      </c>
      <c r="V30" s="24">
        <v>1.0073543174280708E-3</v>
      </c>
      <c r="W30" s="39">
        <v>0</v>
      </c>
      <c r="X30" s="21">
        <v>0</v>
      </c>
      <c r="Y30" s="21">
        <v>0</v>
      </c>
      <c r="Z30" s="15">
        <v>0</v>
      </c>
      <c r="AA30" s="98" t="s">
        <v>24</v>
      </c>
      <c r="AB30" s="21">
        <v>0</v>
      </c>
      <c r="AC30" s="98" t="str">
        <f t="shared" si="2"/>
        <v>-</v>
      </c>
      <c r="AD30" s="21">
        <v>0</v>
      </c>
      <c r="AE30" s="97">
        <v>0</v>
      </c>
      <c r="AF30" s="24">
        <v>0</v>
      </c>
      <c r="AG30" s="37" t="s">
        <v>37</v>
      </c>
    </row>
    <row r="31" spans="1:33" ht="15" customHeight="1" x14ac:dyDescent="0.2">
      <c r="B31" s="37" t="s">
        <v>38</v>
      </c>
      <c r="C31" s="39">
        <v>0</v>
      </c>
      <c r="D31" s="21">
        <v>0</v>
      </c>
      <c r="E31" s="21">
        <v>0</v>
      </c>
      <c r="F31" s="15">
        <v>0</v>
      </c>
      <c r="G31" s="98" t="s">
        <v>24</v>
      </c>
      <c r="H31" s="21">
        <v>0</v>
      </c>
      <c r="I31" s="98" t="str">
        <f t="shared" si="0"/>
        <v>-</v>
      </c>
      <c r="J31" s="21">
        <v>0</v>
      </c>
      <c r="K31" s="97">
        <v>0</v>
      </c>
      <c r="L31" s="24">
        <v>0</v>
      </c>
      <c r="M31" s="39">
        <v>0</v>
      </c>
      <c r="N31" s="21">
        <v>0</v>
      </c>
      <c r="O31" s="21">
        <v>0</v>
      </c>
      <c r="P31" s="15">
        <v>0</v>
      </c>
      <c r="Q31" s="98" t="s">
        <v>24</v>
      </c>
      <c r="R31" s="21">
        <v>0</v>
      </c>
      <c r="S31" s="98" t="str">
        <f t="shared" si="1"/>
        <v>-</v>
      </c>
      <c r="T31" s="21">
        <v>0</v>
      </c>
      <c r="U31" s="97">
        <v>0</v>
      </c>
      <c r="V31" s="24">
        <v>0</v>
      </c>
      <c r="W31" s="39">
        <v>0</v>
      </c>
      <c r="X31" s="21">
        <v>0</v>
      </c>
      <c r="Y31" s="21">
        <v>0</v>
      </c>
      <c r="Z31" s="15">
        <v>0</v>
      </c>
      <c r="AA31" s="98" t="s">
        <v>24</v>
      </c>
      <c r="AB31" s="21">
        <v>0</v>
      </c>
      <c r="AC31" s="98" t="str">
        <f t="shared" si="2"/>
        <v>-</v>
      </c>
      <c r="AD31" s="21">
        <v>0</v>
      </c>
      <c r="AE31" s="97">
        <v>0</v>
      </c>
      <c r="AF31" s="24">
        <v>0</v>
      </c>
      <c r="AG31" s="37" t="s">
        <v>38</v>
      </c>
    </row>
    <row r="32" spans="1:33" ht="15" customHeight="1" x14ac:dyDescent="0.2">
      <c r="B32" s="37" t="s">
        <v>39</v>
      </c>
      <c r="C32" s="39">
        <v>0</v>
      </c>
      <c r="D32" s="21">
        <v>0</v>
      </c>
      <c r="E32" s="21">
        <v>0</v>
      </c>
      <c r="F32" s="15">
        <v>0</v>
      </c>
      <c r="G32" s="98" t="s">
        <v>24</v>
      </c>
      <c r="H32" s="21">
        <v>0</v>
      </c>
      <c r="I32" s="98" t="str">
        <f t="shared" si="0"/>
        <v>-</v>
      </c>
      <c r="J32" s="21">
        <v>0</v>
      </c>
      <c r="K32" s="97">
        <v>0</v>
      </c>
      <c r="L32" s="24" t="s">
        <v>24</v>
      </c>
      <c r="M32" s="39">
        <v>0</v>
      </c>
      <c r="N32" s="21">
        <v>0</v>
      </c>
      <c r="O32" s="21">
        <v>0</v>
      </c>
      <c r="P32" s="15">
        <v>0</v>
      </c>
      <c r="Q32" s="98" t="s">
        <v>24</v>
      </c>
      <c r="R32" s="21">
        <v>0</v>
      </c>
      <c r="S32" s="98" t="str">
        <f t="shared" si="1"/>
        <v>-</v>
      </c>
      <c r="T32" s="21">
        <v>0</v>
      </c>
      <c r="U32" s="97">
        <v>0</v>
      </c>
      <c r="V32" s="24" t="s">
        <v>24</v>
      </c>
      <c r="W32" s="39">
        <v>0</v>
      </c>
      <c r="X32" s="21">
        <v>0</v>
      </c>
      <c r="Y32" s="21">
        <v>0</v>
      </c>
      <c r="Z32" s="15">
        <v>0</v>
      </c>
      <c r="AA32" s="98" t="s">
        <v>24</v>
      </c>
      <c r="AB32" s="21">
        <v>0</v>
      </c>
      <c r="AC32" s="98" t="str">
        <f t="shared" si="2"/>
        <v>-</v>
      </c>
      <c r="AD32" s="21">
        <v>0</v>
      </c>
      <c r="AE32" s="97">
        <v>0</v>
      </c>
      <c r="AF32" s="24" t="s">
        <v>24</v>
      </c>
      <c r="AG32" s="37" t="s">
        <v>39</v>
      </c>
    </row>
    <row r="33" spans="1:33" ht="15" customHeight="1" x14ac:dyDescent="0.2">
      <c r="B33" s="37" t="s">
        <v>40</v>
      </c>
      <c r="C33" s="39">
        <v>0</v>
      </c>
      <c r="D33" s="21">
        <v>0</v>
      </c>
      <c r="E33" s="21">
        <v>0</v>
      </c>
      <c r="F33" s="15">
        <v>0</v>
      </c>
      <c r="G33" s="98" t="s">
        <v>24</v>
      </c>
      <c r="H33" s="21">
        <v>0</v>
      </c>
      <c r="I33" s="98" t="str">
        <f t="shared" si="0"/>
        <v>-</v>
      </c>
      <c r="J33" s="21">
        <v>0</v>
      </c>
      <c r="K33" s="97">
        <v>0</v>
      </c>
      <c r="L33" s="24" t="s">
        <v>24</v>
      </c>
      <c r="M33" s="39">
        <v>0</v>
      </c>
      <c r="N33" s="21">
        <v>0</v>
      </c>
      <c r="O33" s="21">
        <v>0</v>
      </c>
      <c r="P33" s="15">
        <v>0</v>
      </c>
      <c r="Q33" s="98" t="s">
        <v>24</v>
      </c>
      <c r="R33" s="21">
        <v>0</v>
      </c>
      <c r="S33" s="98" t="str">
        <f t="shared" si="1"/>
        <v>-</v>
      </c>
      <c r="T33" s="21">
        <v>0</v>
      </c>
      <c r="U33" s="97">
        <v>0</v>
      </c>
      <c r="V33" s="24" t="s">
        <v>24</v>
      </c>
      <c r="W33" s="39">
        <v>0</v>
      </c>
      <c r="X33" s="21">
        <v>0</v>
      </c>
      <c r="Y33" s="21">
        <v>0</v>
      </c>
      <c r="Z33" s="15">
        <v>0</v>
      </c>
      <c r="AA33" s="98" t="s">
        <v>24</v>
      </c>
      <c r="AB33" s="21">
        <v>0</v>
      </c>
      <c r="AC33" s="98" t="str">
        <f t="shared" si="2"/>
        <v>-</v>
      </c>
      <c r="AD33" s="21">
        <v>0</v>
      </c>
      <c r="AE33" s="97">
        <v>0</v>
      </c>
      <c r="AF33" s="24" t="s">
        <v>24</v>
      </c>
      <c r="AG33" s="37" t="s">
        <v>40</v>
      </c>
    </row>
    <row r="34" spans="1:33" ht="15" customHeight="1" x14ac:dyDescent="0.2">
      <c r="B34" s="37" t="s">
        <v>41</v>
      </c>
      <c r="C34" s="39">
        <v>0</v>
      </c>
      <c r="D34" s="21">
        <v>0</v>
      </c>
      <c r="E34" s="21">
        <v>0</v>
      </c>
      <c r="F34" s="15">
        <v>0</v>
      </c>
      <c r="G34" s="98" t="s">
        <v>24</v>
      </c>
      <c r="H34" s="21">
        <v>0</v>
      </c>
      <c r="I34" s="98" t="str">
        <f t="shared" si="0"/>
        <v>-</v>
      </c>
      <c r="J34" s="21">
        <v>0</v>
      </c>
      <c r="K34" s="97">
        <v>0</v>
      </c>
      <c r="L34" s="24" t="s">
        <v>24</v>
      </c>
      <c r="M34" s="39">
        <v>0</v>
      </c>
      <c r="N34" s="21">
        <v>0</v>
      </c>
      <c r="O34" s="21">
        <v>0</v>
      </c>
      <c r="P34" s="15">
        <v>0</v>
      </c>
      <c r="Q34" s="98" t="s">
        <v>24</v>
      </c>
      <c r="R34" s="21">
        <v>0</v>
      </c>
      <c r="S34" s="98" t="str">
        <f t="shared" si="1"/>
        <v>-</v>
      </c>
      <c r="T34" s="21">
        <v>0</v>
      </c>
      <c r="U34" s="97">
        <v>0</v>
      </c>
      <c r="V34" s="24" t="s">
        <v>24</v>
      </c>
      <c r="W34" s="39">
        <v>0</v>
      </c>
      <c r="X34" s="21">
        <v>0</v>
      </c>
      <c r="Y34" s="21">
        <v>0</v>
      </c>
      <c r="Z34" s="15">
        <v>0</v>
      </c>
      <c r="AA34" s="98" t="s">
        <v>24</v>
      </c>
      <c r="AB34" s="21">
        <v>0</v>
      </c>
      <c r="AC34" s="98" t="str">
        <f t="shared" si="2"/>
        <v>-</v>
      </c>
      <c r="AD34" s="21">
        <v>0</v>
      </c>
      <c r="AE34" s="97">
        <v>0</v>
      </c>
      <c r="AF34" s="24" t="s">
        <v>24</v>
      </c>
      <c r="AG34" s="37" t="s">
        <v>41</v>
      </c>
    </row>
    <row r="35" spans="1:33" ht="15" customHeight="1" x14ac:dyDescent="0.2">
      <c r="B35" s="37" t="s">
        <v>42</v>
      </c>
      <c r="C35" s="39">
        <v>0</v>
      </c>
      <c r="D35" s="21">
        <v>0</v>
      </c>
      <c r="E35" s="21">
        <v>0</v>
      </c>
      <c r="F35" s="15">
        <v>0</v>
      </c>
      <c r="G35" s="98" t="s">
        <v>24</v>
      </c>
      <c r="H35" s="21">
        <v>0</v>
      </c>
      <c r="I35" s="98" t="str">
        <f t="shared" si="0"/>
        <v>-</v>
      </c>
      <c r="J35" s="21">
        <v>0</v>
      </c>
      <c r="K35" s="97">
        <v>0</v>
      </c>
      <c r="L35" s="24" t="s">
        <v>24</v>
      </c>
      <c r="M35" s="39">
        <v>0</v>
      </c>
      <c r="N35" s="21">
        <v>0</v>
      </c>
      <c r="O35" s="21">
        <v>0</v>
      </c>
      <c r="P35" s="15">
        <v>0</v>
      </c>
      <c r="Q35" s="98" t="s">
        <v>24</v>
      </c>
      <c r="R35" s="21">
        <v>0</v>
      </c>
      <c r="S35" s="98" t="str">
        <f t="shared" si="1"/>
        <v>-</v>
      </c>
      <c r="T35" s="21">
        <v>0</v>
      </c>
      <c r="U35" s="97">
        <v>0</v>
      </c>
      <c r="V35" s="24" t="s">
        <v>24</v>
      </c>
      <c r="W35" s="39">
        <v>0</v>
      </c>
      <c r="X35" s="21">
        <v>0</v>
      </c>
      <c r="Y35" s="21">
        <v>0</v>
      </c>
      <c r="Z35" s="15">
        <v>0</v>
      </c>
      <c r="AA35" s="98" t="s">
        <v>24</v>
      </c>
      <c r="AB35" s="21">
        <v>0</v>
      </c>
      <c r="AC35" s="98" t="str">
        <f t="shared" si="2"/>
        <v>-</v>
      </c>
      <c r="AD35" s="21">
        <v>0</v>
      </c>
      <c r="AE35" s="97">
        <v>0</v>
      </c>
      <c r="AF35" s="24" t="s">
        <v>24</v>
      </c>
      <c r="AG35" s="37" t="s">
        <v>42</v>
      </c>
    </row>
    <row r="36" spans="1:33" ht="15" customHeight="1" x14ac:dyDescent="0.2">
      <c r="B36" s="37" t="s">
        <v>43</v>
      </c>
      <c r="C36" s="39">
        <v>0</v>
      </c>
      <c r="D36" s="21">
        <v>0</v>
      </c>
      <c r="E36" s="21">
        <v>0</v>
      </c>
      <c r="F36" s="15">
        <v>0</v>
      </c>
      <c r="G36" s="98" t="s">
        <v>24</v>
      </c>
      <c r="H36" s="21">
        <v>0</v>
      </c>
      <c r="I36" s="98" t="str">
        <f t="shared" si="0"/>
        <v>-</v>
      </c>
      <c r="J36" s="21">
        <v>0</v>
      </c>
      <c r="K36" s="97">
        <v>0</v>
      </c>
      <c r="L36" s="24" t="s">
        <v>24</v>
      </c>
      <c r="M36" s="39">
        <v>0</v>
      </c>
      <c r="N36" s="21">
        <v>0</v>
      </c>
      <c r="O36" s="21">
        <v>0</v>
      </c>
      <c r="P36" s="15">
        <v>0</v>
      </c>
      <c r="Q36" s="98" t="s">
        <v>24</v>
      </c>
      <c r="R36" s="21">
        <v>0</v>
      </c>
      <c r="S36" s="98" t="str">
        <f t="shared" si="1"/>
        <v>-</v>
      </c>
      <c r="T36" s="21">
        <v>0</v>
      </c>
      <c r="U36" s="97">
        <v>0</v>
      </c>
      <c r="V36" s="24" t="s">
        <v>24</v>
      </c>
      <c r="W36" s="39">
        <v>0</v>
      </c>
      <c r="X36" s="21">
        <v>0</v>
      </c>
      <c r="Y36" s="21">
        <v>0</v>
      </c>
      <c r="Z36" s="15">
        <v>0</v>
      </c>
      <c r="AA36" s="98" t="s">
        <v>24</v>
      </c>
      <c r="AB36" s="21">
        <v>0</v>
      </c>
      <c r="AC36" s="98" t="str">
        <f t="shared" si="2"/>
        <v>-</v>
      </c>
      <c r="AD36" s="21">
        <v>0</v>
      </c>
      <c r="AE36" s="97">
        <v>0</v>
      </c>
      <c r="AF36" s="24" t="s">
        <v>24</v>
      </c>
      <c r="AG36" s="37" t="s">
        <v>43</v>
      </c>
    </row>
    <row r="37" spans="1:33" ht="15" customHeight="1" x14ac:dyDescent="0.2">
      <c r="B37" s="37" t="s">
        <v>44</v>
      </c>
      <c r="C37" s="39">
        <v>0</v>
      </c>
      <c r="D37" s="21">
        <v>0</v>
      </c>
      <c r="E37" s="21">
        <v>0</v>
      </c>
      <c r="F37" s="15">
        <v>0</v>
      </c>
      <c r="G37" s="98" t="s">
        <v>24</v>
      </c>
      <c r="H37" s="21">
        <v>0</v>
      </c>
      <c r="I37" s="98" t="str">
        <f t="shared" si="0"/>
        <v>-</v>
      </c>
      <c r="J37" s="21">
        <v>0</v>
      </c>
      <c r="K37" s="97">
        <v>0</v>
      </c>
      <c r="L37" s="24" t="s">
        <v>24</v>
      </c>
      <c r="M37" s="39">
        <v>0</v>
      </c>
      <c r="N37" s="21">
        <v>0</v>
      </c>
      <c r="O37" s="21">
        <v>0</v>
      </c>
      <c r="P37" s="15">
        <v>0</v>
      </c>
      <c r="Q37" s="98" t="s">
        <v>24</v>
      </c>
      <c r="R37" s="21">
        <v>0</v>
      </c>
      <c r="S37" s="98" t="str">
        <f t="shared" si="1"/>
        <v>-</v>
      </c>
      <c r="T37" s="21">
        <v>0</v>
      </c>
      <c r="U37" s="97">
        <v>0</v>
      </c>
      <c r="V37" s="24" t="s">
        <v>24</v>
      </c>
      <c r="W37" s="39">
        <v>0</v>
      </c>
      <c r="X37" s="21">
        <v>0</v>
      </c>
      <c r="Y37" s="21">
        <v>0</v>
      </c>
      <c r="Z37" s="15">
        <v>0</v>
      </c>
      <c r="AA37" s="98" t="s">
        <v>24</v>
      </c>
      <c r="AB37" s="21">
        <v>0</v>
      </c>
      <c r="AC37" s="98" t="str">
        <f t="shared" si="2"/>
        <v>-</v>
      </c>
      <c r="AD37" s="21">
        <v>0</v>
      </c>
      <c r="AE37" s="97">
        <v>0</v>
      </c>
      <c r="AF37" s="24" t="s">
        <v>24</v>
      </c>
      <c r="AG37" s="37" t="s">
        <v>44</v>
      </c>
    </row>
    <row r="38" spans="1:33" ht="15" customHeight="1" x14ac:dyDescent="0.2">
      <c r="B38" s="43" t="s">
        <v>45</v>
      </c>
      <c r="C38" s="44">
        <v>0</v>
      </c>
      <c r="D38" s="45">
        <v>0</v>
      </c>
      <c r="E38" s="45">
        <v>0</v>
      </c>
      <c r="F38" s="15">
        <v>0</v>
      </c>
      <c r="G38" s="99" t="s">
        <v>24</v>
      </c>
      <c r="H38" s="45">
        <v>0</v>
      </c>
      <c r="I38" s="99" t="str">
        <f t="shared" si="0"/>
        <v>-</v>
      </c>
      <c r="J38" s="45">
        <v>0</v>
      </c>
      <c r="K38" s="100">
        <v>0</v>
      </c>
      <c r="L38" s="48">
        <v>0</v>
      </c>
      <c r="M38" s="44">
        <v>0</v>
      </c>
      <c r="N38" s="45">
        <v>0</v>
      </c>
      <c r="O38" s="45">
        <v>0</v>
      </c>
      <c r="P38" s="15">
        <v>0</v>
      </c>
      <c r="Q38" s="99" t="s">
        <v>24</v>
      </c>
      <c r="R38" s="45">
        <v>0</v>
      </c>
      <c r="S38" s="99" t="str">
        <f t="shared" si="1"/>
        <v>-</v>
      </c>
      <c r="T38" s="45">
        <v>0</v>
      </c>
      <c r="U38" s="100">
        <v>0</v>
      </c>
      <c r="V38" s="48">
        <v>0</v>
      </c>
      <c r="W38" s="44">
        <v>0</v>
      </c>
      <c r="X38" s="45">
        <v>0</v>
      </c>
      <c r="Y38" s="45">
        <v>0</v>
      </c>
      <c r="Z38" s="15">
        <v>0</v>
      </c>
      <c r="AA38" s="99" t="s">
        <v>24</v>
      </c>
      <c r="AB38" s="45">
        <v>0</v>
      </c>
      <c r="AC38" s="99" t="str">
        <f t="shared" si="2"/>
        <v>-</v>
      </c>
      <c r="AD38" s="45">
        <v>0</v>
      </c>
      <c r="AE38" s="100">
        <v>0</v>
      </c>
      <c r="AF38" s="48">
        <v>0</v>
      </c>
      <c r="AG38" s="43" t="s">
        <v>45</v>
      </c>
    </row>
    <row r="39" spans="1:33" ht="15" customHeight="1" x14ac:dyDescent="0.2">
      <c r="B39" s="37" t="s">
        <v>46</v>
      </c>
      <c r="C39" s="39">
        <v>4034</v>
      </c>
      <c r="D39" s="21">
        <v>-7538</v>
      </c>
      <c r="E39" s="21">
        <v>-690</v>
      </c>
      <c r="F39" s="15">
        <v>3420</v>
      </c>
      <c r="G39" s="98">
        <v>-5.9565217391304346</v>
      </c>
      <c r="H39" s="21">
        <v>4110</v>
      </c>
      <c r="I39" s="98">
        <f t="shared" si="0"/>
        <v>-0.15220624690133866</v>
      </c>
      <c r="J39" s="21">
        <v>-614</v>
      </c>
      <c r="K39" s="97">
        <v>7.2104133548661856E-3</v>
      </c>
      <c r="L39" s="24">
        <v>0.79368763054072866</v>
      </c>
      <c r="M39" s="39">
        <v>0</v>
      </c>
      <c r="N39" s="21">
        <v>-393</v>
      </c>
      <c r="O39" s="21">
        <v>337</v>
      </c>
      <c r="P39" s="15">
        <v>0</v>
      </c>
      <c r="Q39" s="98">
        <v>-1</v>
      </c>
      <c r="R39" s="21">
        <v>-337</v>
      </c>
      <c r="S39" s="98" t="str">
        <f t="shared" si="1"/>
        <v>-</v>
      </c>
      <c r="T39" s="21">
        <v>0</v>
      </c>
      <c r="U39" s="97">
        <v>0</v>
      </c>
      <c r="V39" s="24">
        <v>0</v>
      </c>
      <c r="W39" s="39">
        <v>0</v>
      </c>
      <c r="X39" s="21">
        <v>-529</v>
      </c>
      <c r="Y39" s="21">
        <v>-99</v>
      </c>
      <c r="Z39" s="15">
        <v>698</v>
      </c>
      <c r="AA39" s="98">
        <v>-8.0505050505050502</v>
      </c>
      <c r="AB39" s="21">
        <v>797</v>
      </c>
      <c r="AC39" s="98" t="str">
        <f t="shared" si="2"/>
        <v>-</v>
      </c>
      <c r="AD39" s="21">
        <v>698</v>
      </c>
      <c r="AE39" s="97">
        <v>2.28250028613005E-3</v>
      </c>
      <c r="AF39" s="24">
        <v>0.16198653980041772</v>
      </c>
      <c r="AG39" s="37" t="s">
        <v>46</v>
      </c>
    </row>
    <row r="40" spans="1:33" ht="15" x14ac:dyDescent="0.2">
      <c r="B40" s="25" t="s">
        <v>47</v>
      </c>
      <c r="C40" s="53">
        <v>231324</v>
      </c>
      <c r="D40" s="54">
        <v>16014</v>
      </c>
      <c r="E40" s="54">
        <v>153283</v>
      </c>
      <c r="F40" s="54">
        <v>221951</v>
      </c>
      <c r="G40" s="28">
        <v>0.44798183751622811</v>
      </c>
      <c r="H40" s="54">
        <v>68668</v>
      </c>
      <c r="I40" s="28">
        <f t="shared" si="0"/>
        <v>-4.0518925835624442E-2</v>
      </c>
      <c r="J40" s="54">
        <v>-9373</v>
      </c>
      <c r="K40" s="29">
        <v>0.46794106857482598</v>
      </c>
      <c r="L40" s="30">
        <v>0.23338548862993505</v>
      </c>
      <c r="M40" s="53">
        <v>148962</v>
      </c>
      <c r="N40" s="54">
        <v>16255</v>
      </c>
      <c r="O40" s="54">
        <v>109439</v>
      </c>
      <c r="P40" s="54">
        <v>159293</v>
      </c>
      <c r="Q40" s="28">
        <v>0.45554144317839151</v>
      </c>
      <c r="R40" s="54">
        <v>49854</v>
      </c>
      <c r="S40" s="28">
        <f t="shared" si="1"/>
        <v>6.9353257877847962E-2</v>
      </c>
      <c r="T40" s="54">
        <v>10331</v>
      </c>
      <c r="U40" s="29">
        <v>0.6760216098763755</v>
      </c>
      <c r="V40" s="30">
        <v>0.16749946898337129</v>
      </c>
      <c r="W40" s="53">
        <v>196155</v>
      </c>
      <c r="X40" s="54">
        <v>15902</v>
      </c>
      <c r="Y40" s="54">
        <v>106236</v>
      </c>
      <c r="Z40" s="54">
        <v>191860</v>
      </c>
      <c r="AA40" s="28">
        <v>0.80597914078090294</v>
      </c>
      <c r="AB40" s="54">
        <v>85624</v>
      </c>
      <c r="AC40" s="28">
        <f t="shared" si="2"/>
        <v>-2.1895949631668854E-2</v>
      </c>
      <c r="AD40" s="54">
        <v>-4295</v>
      </c>
      <c r="AE40" s="29">
        <v>0.62739327349127716</v>
      </c>
      <c r="AF40" s="30">
        <v>0.20174425818554248</v>
      </c>
      <c r="AG40" s="25" t="s">
        <v>47</v>
      </c>
    </row>
    <row r="41" spans="1:33" ht="15" customHeight="1" x14ac:dyDescent="0.2">
      <c r="B41" s="55" t="s">
        <v>48</v>
      </c>
      <c r="C41" s="56">
        <v>493785</v>
      </c>
      <c r="D41" s="57">
        <v>140555</v>
      </c>
      <c r="E41" s="57">
        <v>363471</v>
      </c>
      <c r="F41" s="57">
        <v>474314</v>
      </c>
      <c r="G41" s="58">
        <v>0.30495692916353723</v>
      </c>
      <c r="H41" s="57">
        <v>110843</v>
      </c>
      <c r="I41" s="58">
        <f t="shared" si="0"/>
        <v>-3.9432141519082142E-2</v>
      </c>
      <c r="J41" s="57">
        <v>-19471</v>
      </c>
      <c r="K41" s="58">
        <v>1</v>
      </c>
      <c r="L41" s="59">
        <v>0.27685075365621326</v>
      </c>
      <c r="M41" s="56">
        <v>225448</v>
      </c>
      <c r="N41" s="57">
        <v>61682</v>
      </c>
      <c r="O41" s="57">
        <v>177716</v>
      </c>
      <c r="P41" s="57">
        <v>235633</v>
      </c>
      <c r="Q41" s="58">
        <v>0.32589637398996141</v>
      </c>
      <c r="R41" s="57">
        <v>57917</v>
      </c>
      <c r="S41" s="58">
        <f t="shared" si="1"/>
        <v>4.5176714807849239E-2</v>
      </c>
      <c r="T41" s="57">
        <v>10185</v>
      </c>
      <c r="U41" s="58">
        <v>1</v>
      </c>
      <c r="V41" s="59">
        <v>0.13753583836082109</v>
      </c>
      <c r="W41" s="56">
        <v>298307</v>
      </c>
      <c r="X41" s="57">
        <v>75950</v>
      </c>
      <c r="Y41" s="57">
        <v>207163</v>
      </c>
      <c r="Z41" s="57">
        <v>305805</v>
      </c>
      <c r="AA41" s="58">
        <v>0.47615645651009109</v>
      </c>
      <c r="AB41" s="57">
        <v>98642</v>
      </c>
      <c r="AC41" s="58">
        <f t="shared" si="2"/>
        <v>2.5135179529813145E-2</v>
      </c>
      <c r="AD41" s="57">
        <v>7498</v>
      </c>
      <c r="AE41" s="58">
        <v>1</v>
      </c>
      <c r="AF41" s="59">
        <v>0.17849429854872148</v>
      </c>
      <c r="AG41" s="55" t="s">
        <v>48</v>
      </c>
    </row>
    <row r="42" spans="1:33" ht="5.25" customHeight="1" x14ac:dyDescent="0.2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</row>
    <row r="43" spans="1:33" ht="36" customHeight="1" thickBot="1" x14ac:dyDescent="0.25">
      <c r="B43" s="118" t="s">
        <v>70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61">
        <v>1.8787878787878789</v>
      </c>
      <c r="N43" s="101">
        <v>9.349246231155778</v>
      </c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</row>
    <row r="44" spans="1:33" ht="15" customHeight="1" x14ac:dyDescent="0.2">
      <c r="B44" s="119" t="s">
        <v>1</v>
      </c>
      <c r="C44" s="133" t="s">
        <v>50</v>
      </c>
      <c r="D44" s="134"/>
      <c r="E44" s="134"/>
      <c r="F44" s="134"/>
      <c r="G44" s="134"/>
      <c r="H44" s="134"/>
      <c r="I44" s="134"/>
      <c r="J44" s="134"/>
      <c r="K44" s="134"/>
      <c r="L44" s="135"/>
      <c r="M44" s="133" t="s">
        <v>51</v>
      </c>
      <c r="N44" s="134"/>
      <c r="O44" s="134"/>
      <c r="P44" s="134"/>
      <c r="Q44" s="134"/>
      <c r="R44" s="134"/>
      <c r="S44" s="134"/>
      <c r="T44" s="134"/>
      <c r="U44" s="134"/>
      <c r="V44" s="135"/>
      <c r="W44" s="133" t="s">
        <v>52</v>
      </c>
      <c r="X44" s="134"/>
      <c r="Y44" s="134"/>
      <c r="Z44" s="134"/>
      <c r="AA44" s="134"/>
      <c r="AB44" s="134"/>
      <c r="AC44" s="134"/>
      <c r="AD44" s="134"/>
      <c r="AE44" s="134"/>
      <c r="AF44" s="135"/>
      <c r="AG44" s="129" t="s">
        <v>1</v>
      </c>
    </row>
    <row r="45" spans="1:33" ht="36.75" customHeight="1" x14ac:dyDescent="0.2">
      <c r="B45" s="120"/>
      <c r="C45" s="93" t="s">
        <v>64</v>
      </c>
      <c r="D45" s="94" t="s">
        <v>65</v>
      </c>
      <c r="E45" s="95" t="s">
        <v>66</v>
      </c>
      <c r="F45" s="95" t="s">
        <v>67</v>
      </c>
      <c r="G45" s="3" t="s">
        <v>7</v>
      </c>
      <c r="H45" s="3" t="s">
        <v>8</v>
      </c>
      <c r="I45" s="3" t="s">
        <v>68</v>
      </c>
      <c r="J45" s="3" t="s">
        <v>69</v>
      </c>
      <c r="K45" s="4" t="s">
        <v>9</v>
      </c>
      <c r="L45" s="5" t="s">
        <v>10</v>
      </c>
      <c r="M45" s="93" t="s">
        <v>64</v>
      </c>
      <c r="N45" s="94" t="s">
        <v>65</v>
      </c>
      <c r="O45" s="95" t="s">
        <v>66</v>
      </c>
      <c r="P45" s="95" t="s">
        <v>67</v>
      </c>
      <c r="Q45" s="3" t="s">
        <v>7</v>
      </c>
      <c r="R45" s="3" t="s">
        <v>8</v>
      </c>
      <c r="S45" s="3" t="s">
        <v>68</v>
      </c>
      <c r="T45" s="3" t="s">
        <v>69</v>
      </c>
      <c r="U45" s="4" t="s">
        <v>9</v>
      </c>
      <c r="V45" s="5" t="s">
        <v>10</v>
      </c>
      <c r="W45" s="93" t="s">
        <v>64</v>
      </c>
      <c r="X45" s="94" t="s">
        <v>65</v>
      </c>
      <c r="Y45" s="95" t="s">
        <v>66</v>
      </c>
      <c r="Z45" s="95" t="s">
        <v>67</v>
      </c>
      <c r="AA45" s="3" t="s">
        <v>7</v>
      </c>
      <c r="AB45" s="3" t="s">
        <v>8</v>
      </c>
      <c r="AC45" s="3" t="s">
        <v>68</v>
      </c>
      <c r="AD45" s="3" t="s">
        <v>69</v>
      </c>
      <c r="AE45" s="4" t="s">
        <v>9</v>
      </c>
      <c r="AF45" s="5" t="s">
        <v>10</v>
      </c>
      <c r="AG45" s="130"/>
    </row>
    <row r="46" spans="1:33" ht="15" customHeight="1" x14ac:dyDescent="0.2">
      <c r="A46" s="102">
        <v>0.88101966944959553</v>
      </c>
      <c r="B46" s="13" t="s">
        <v>11</v>
      </c>
      <c r="C46" s="14">
        <v>123491</v>
      </c>
      <c r="D46" s="15">
        <v>73226</v>
      </c>
      <c r="E46" s="15">
        <v>95067</v>
      </c>
      <c r="F46" s="15">
        <v>108798</v>
      </c>
      <c r="G46" s="16">
        <v>0.14443497743696554</v>
      </c>
      <c r="H46" s="15">
        <v>13731</v>
      </c>
      <c r="I46" s="16">
        <f>IFERROR(F46/C46-1,"-")</f>
        <v>-0.11898033055040447</v>
      </c>
      <c r="J46" s="15">
        <v>-14693</v>
      </c>
      <c r="K46" s="17">
        <v>0.16938840010649245</v>
      </c>
      <c r="L46" s="18">
        <v>0.3143088256536184</v>
      </c>
      <c r="M46" s="14">
        <v>38893</v>
      </c>
      <c r="N46" s="15">
        <v>23655</v>
      </c>
      <c r="O46" s="15">
        <v>24970</v>
      </c>
      <c r="P46" s="15">
        <v>36891</v>
      </c>
      <c r="Q46" s="16">
        <v>0.47741289547456955</v>
      </c>
      <c r="R46" s="15">
        <v>11921</v>
      </c>
      <c r="S46" s="16">
        <f>IFERROR(P46/M46-1,"-")</f>
        <v>-5.1474558403825865E-2</v>
      </c>
      <c r="T46" s="15">
        <v>-2002</v>
      </c>
      <c r="U46" s="17">
        <v>0.66835154084461113</v>
      </c>
      <c r="V46" s="18">
        <v>0.10657518416871299</v>
      </c>
      <c r="W46" s="14">
        <v>384428</v>
      </c>
      <c r="X46" s="15">
        <v>220040</v>
      </c>
      <c r="Y46" s="15">
        <v>296359</v>
      </c>
      <c r="Z46" s="15">
        <v>346150</v>
      </c>
      <c r="AA46" s="16">
        <v>0.16800907008054411</v>
      </c>
      <c r="AB46" s="15">
        <v>49791</v>
      </c>
      <c r="AC46" s="16">
        <f>IFERROR(Z46/W46-1,"-")</f>
        <v>-9.9571311142788721E-2</v>
      </c>
      <c r="AD46" s="15">
        <v>-38278</v>
      </c>
      <c r="AE46" s="17">
        <v>0.20204313677879676</v>
      </c>
      <c r="AF46" s="18">
        <v>1</v>
      </c>
      <c r="AG46" s="13" t="s">
        <v>11</v>
      </c>
    </row>
    <row r="47" spans="1:33" ht="15" customHeight="1" x14ac:dyDescent="0.2">
      <c r="A47" s="102">
        <v>0.90224279341399272</v>
      </c>
      <c r="B47" s="19" t="s">
        <v>12</v>
      </c>
      <c r="C47" s="20">
        <v>179107</v>
      </c>
      <c r="D47" s="21">
        <v>75752</v>
      </c>
      <c r="E47" s="21">
        <v>145712</v>
      </c>
      <c r="F47" s="21">
        <v>161598</v>
      </c>
      <c r="G47" s="96">
        <v>0.10902327879653018</v>
      </c>
      <c r="H47" s="21">
        <v>15886</v>
      </c>
      <c r="I47" s="96">
        <f t="shared" ref="I47:I82" si="3">IFERROR(F47/C47-1,"-")</f>
        <v>-9.7757206586007284E-2</v>
      </c>
      <c r="J47" s="21">
        <v>-17509</v>
      </c>
      <c r="K47" s="97">
        <v>0.25159310539172564</v>
      </c>
      <c r="L47" s="24">
        <v>0.38837084106399544</v>
      </c>
      <c r="M47" s="20">
        <v>7682</v>
      </c>
      <c r="N47" s="21">
        <v>4197</v>
      </c>
      <c r="O47" s="21">
        <v>7512</v>
      </c>
      <c r="P47" s="21">
        <v>12307</v>
      </c>
      <c r="Q47" s="96">
        <v>0.63831203407880732</v>
      </c>
      <c r="R47" s="21">
        <v>4795</v>
      </c>
      <c r="S47" s="96">
        <f t="shared" ref="S47:S82" si="4">IFERROR(P47/M47-1,"-")</f>
        <v>0.60205675605311115</v>
      </c>
      <c r="T47" s="21">
        <v>4625</v>
      </c>
      <c r="U47" s="97">
        <v>0.22296501621464934</v>
      </c>
      <c r="V47" s="24">
        <v>2.9577593416840506E-2</v>
      </c>
      <c r="W47" s="20">
        <v>405844</v>
      </c>
      <c r="X47" s="21">
        <v>186806</v>
      </c>
      <c r="Y47" s="21">
        <v>356294</v>
      </c>
      <c r="Z47" s="21">
        <v>416092</v>
      </c>
      <c r="AA47" s="96">
        <v>0.16783330620218129</v>
      </c>
      <c r="AB47" s="21">
        <v>59798</v>
      </c>
      <c r="AC47" s="96">
        <f t="shared" ref="AC47:AC82" si="5">IFERROR(Z47/W47-1,"-")</f>
        <v>2.5251081696415323E-2</v>
      </c>
      <c r="AD47" s="21">
        <v>10248</v>
      </c>
      <c r="AE47" s="97">
        <v>0.2428673490352827</v>
      </c>
      <c r="AF47" s="24">
        <v>1</v>
      </c>
      <c r="AG47" s="19" t="s">
        <v>12</v>
      </c>
    </row>
    <row r="48" spans="1:33" ht="15" x14ac:dyDescent="0.2">
      <c r="A48" s="102">
        <v>0.89358158348700256</v>
      </c>
      <c r="B48" s="25" t="s">
        <v>13</v>
      </c>
      <c r="C48" s="26">
        <v>302598</v>
      </c>
      <c r="D48" s="27">
        <v>148978</v>
      </c>
      <c r="E48" s="27">
        <v>240779</v>
      </c>
      <c r="F48" s="27">
        <v>270396</v>
      </c>
      <c r="G48" s="28">
        <v>0.12300491321917617</v>
      </c>
      <c r="H48" s="27">
        <v>29617</v>
      </c>
      <c r="I48" s="28">
        <f t="shared" si="3"/>
        <v>-0.10641841651299744</v>
      </c>
      <c r="J48" s="27">
        <v>-32202</v>
      </c>
      <c r="K48" s="29">
        <v>0.42098150549821811</v>
      </c>
      <c r="L48" s="30">
        <v>0.35473773421039512</v>
      </c>
      <c r="M48" s="26">
        <v>46575</v>
      </c>
      <c r="N48" s="27">
        <v>27852</v>
      </c>
      <c r="O48" s="27">
        <v>32482</v>
      </c>
      <c r="P48" s="27">
        <v>49198</v>
      </c>
      <c r="Q48" s="28">
        <v>0.51462348377562961</v>
      </c>
      <c r="R48" s="27">
        <v>16716</v>
      </c>
      <c r="S48" s="28">
        <f t="shared" si="4"/>
        <v>5.6317767042404654E-2</v>
      </c>
      <c r="T48" s="27">
        <v>2623</v>
      </c>
      <c r="U48" s="29">
        <v>0.89131655705926049</v>
      </c>
      <c r="V48" s="30">
        <v>6.4543806297737469E-2</v>
      </c>
      <c r="W48" s="26">
        <v>790272</v>
      </c>
      <c r="X48" s="27">
        <v>544766</v>
      </c>
      <c r="Y48" s="27">
        <v>704926</v>
      </c>
      <c r="Z48" s="27">
        <v>762242</v>
      </c>
      <c r="AA48" s="28">
        <v>8.1307825218533525E-2</v>
      </c>
      <c r="AB48" s="27">
        <v>57316</v>
      </c>
      <c r="AC48" s="28">
        <f t="shared" si="5"/>
        <v>-3.5468800615484297E-2</v>
      </c>
      <c r="AD48" s="27">
        <v>-28030</v>
      </c>
      <c r="AE48" s="29">
        <v>0.44491048581407944</v>
      </c>
      <c r="AF48" s="30">
        <v>1</v>
      </c>
      <c r="AG48" s="25" t="s">
        <v>13</v>
      </c>
    </row>
    <row r="49" spans="1:33" ht="30" customHeight="1" x14ac:dyDescent="0.2">
      <c r="A49" s="102">
        <v>0.98368940917899428</v>
      </c>
      <c r="B49" s="31" t="s">
        <v>14</v>
      </c>
      <c r="C49" s="32">
        <v>542347</v>
      </c>
      <c r="D49" s="33">
        <v>125667</v>
      </c>
      <c r="E49" s="33">
        <v>384611</v>
      </c>
      <c r="F49" s="15">
        <v>533501</v>
      </c>
      <c r="G49" s="34">
        <v>0.38711841314990991</v>
      </c>
      <c r="H49" s="15">
        <v>148890</v>
      </c>
      <c r="I49" s="34">
        <f t="shared" si="3"/>
        <v>-1.6310590821005722E-2</v>
      </c>
      <c r="J49" s="33">
        <v>-8846</v>
      </c>
      <c r="K49" s="35">
        <v>0.83061159989350752</v>
      </c>
      <c r="L49" s="36">
        <v>0.39024342073501678</v>
      </c>
      <c r="M49" s="32">
        <v>18372</v>
      </c>
      <c r="N49" s="33">
        <v>5537</v>
      </c>
      <c r="O49" s="33">
        <v>12349</v>
      </c>
      <c r="P49" s="15">
        <v>18306</v>
      </c>
      <c r="Q49" s="34">
        <v>0.48238723783302295</v>
      </c>
      <c r="R49" s="33">
        <v>5957</v>
      </c>
      <c r="S49" s="34">
        <f t="shared" si="4"/>
        <v>-3.5924232527759781E-3</v>
      </c>
      <c r="T49" s="33">
        <v>-66</v>
      </c>
      <c r="U49" s="35">
        <v>0.33164845915538887</v>
      </c>
      <c r="V49" s="36">
        <v>1.339040800293761E-2</v>
      </c>
      <c r="W49" s="32">
        <v>1356215</v>
      </c>
      <c r="X49" s="33">
        <v>286232</v>
      </c>
      <c r="Y49" s="33">
        <v>968988</v>
      </c>
      <c r="Z49" s="15">
        <v>1367098</v>
      </c>
      <c r="AA49" s="34">
        <v>0.41085132117219203</v>
      </c>
      <c r="AB49" s="33">
        <v>398110</v>
      </c>
      <c r="AC49" s="34">
        <f t="shared" si="5"/>
        <v>8.024538882109411E-3</v>
      </c>
      <c r="AD49" s="33">
        <v>10883</v>
      </c>
      <c r="AE49" s="35">
        <v>0.79795686322120318</v>
      </c>
      <c r="AF49" s="36">
        <v>1</v>
      </c>
      <c r="AG49" s="31" t="s">
        <v>14</v>
      </c>
    </row>
    <row r="50" spans="1:33" ht="15" customHeight="1" x14ac:dyDescent="0.2">
      <c r="A50" s="102">
        <v>1.2200014696156956</v>
      </c>
      <c r="B50" s="103" t="s">
        <v>15</v>
      </c>
      <c r="C50" s="104">
        <v>13609</v>
      </c>
      <c r="D50" s="105">
        <v>532</v>
      </c>
      <c r="E50" s="105">
        <v>16060</v>
      </c>
      <c r="F50" s="105">
        <v>16603</v>
      </c>
      <c r="G50" s="106">
        <v>3.3810709838107078E-2</v>
      </c>
      <c r="H50" s="105">
        <v>543</v>
      </c>
      <c r="I50" s="98">
        <f t="shared" si="3"/>
        <v>0.22000146961569556</v>
      </c>
      <c r="J50" s="15">
        <v>2994</v>
      </c>
      <c r="K50" s="107">
        <v>2.5849331853233463E-2</v>
      </c>
      <c r="L50" s="107">
        <v>0.32906550391437916</v>
      </c>
      <c r="M50" s="40">
        <v>1778</v>
      </c>
      <c r="N50" s="21">
        <v>52</v>
      </c>
      <c r="O50" s="21">
        <v>514</v>
      </c>
      <c r="P50" s="15">
        <v>759</v>
      </c>
      <c r="Q50" s="98">
        <v>0.47665369649805456</v>
      </c>
      <c r="R50" s="15">
        <v>245</v>
      </c>
      <c r="S50" s="98">
        <f t="shared" si="4"/>
        <v>-0.57311586051743535</v>
      </c>
      <c r="T50" s="15">
        <v>-1019</v>
      </c>
      <c r="U50" s="17">
        <v>1.3750747323224089E-2</v>
      </c>
      <c r="V50" s="24">
        <v>1.5043107719750273E-2</v>
      </c>
      <c r="W50" s="39">
        <v>44731</v>
      </c>
      <c r="X50" s="21">
        <v>1442</v>
      </c>
      <c r="Y50" s="21">
        <v>47474</v>
      </c>
      <c r="Z50" s="15">
        <v>50455</v>
      </c>
      <c r="AA50" s="98">
        <v>6.2792265239920875E-2</v>
      </c>
      <c r="AB50" s="15">
        <v>2981</v>
      </c>
      <c r="AC50" s="98">
        <f t="shared" si="5"/>
        <v>0.12796494601059671</v>
      </c>
      <c r="AD50" s="15">
        <v>5724</v>
      </c>
      <c r="AE50" s="17">
        <v>2.9449910345729281E-2</v>
      </c>
      <c r="AF50" s="24">
        <v>1</v>
      </c>
      <c r="AG50" s="37" t="s">
        <v>15</v>
      </c>
    </row>
    <row r="51" spans="1:33" ht="15" customHeight="1" x14ac:dyDescent="0.2">
      <c r="A51" s="102">
        <v>0.98914170349757191</v>
      </c>
      <c r="B51" s="108" t="s">
        <v>16</v>
      </c>
      <c r="C51" s="109">
        <v>18327</v>
      </c>
      <c r="D51" s="109">
        <v>13082</v>
      </c>
      <c r="E51" s="109">
        <v>17676</v>
      </c>
      <c r="F51" s="105">
        <v>18128</v>
      </c>
      <c r="G51" s="110">
        <v>2.5571396243494027E-2</v>
      </c>
      <c r="H51" s="105">
        <v>452</v>
      </c>
      <c r="I51" s="99">
        <f t="shared" si="3"/>
        <v>-1.0858296502428089E-2</v>
      </c>
      <c r="J51" s="45">
        <v>-199</v>
      </c>
      <c r="K51" s="111">
        <v>2.8223615481263398E-2</v>
      </c>
      <c r="L51" s="111">
        <v>0.6268326417704011</v>
      </c>
      <c r="M51" s="45">
        <v>450</v>
      </c>
      <c r="N51" s="45">
        <v>0</v>
      </c>
      <c r="O51" s="45">
        <v>308</v>
      </c>
      <c r="P51" s="15">
        <v>349</v>
      </c>
      <c r="Q51" s="99">
        <v>0.13311688311688319</v>
      </c>
      <c r="R51" s="45">
        <v>41</v>
      </c>
      <c r="S51" s="99">
        <f t="shared" si="4"/>
        <v>-0.22444444444444445</v>
      </c>
      <c r="T51" s="45">
        <v>-101</v>
      </c>
      <c r="U51" s="100">
        <v>6.3228073989528418E-3</v>
      </c>
      <c r="V51" s="48">
        <v>1.206777316735823E-2</v>
      </c>
      <c r="W51" s="44">
        <v>33766</v>
      </c>
      <c r="X51" s="45">
        <v>14541</v>
      </c>
      <c r="Y51" s="45">
        <v>30195</v>
      </c>
      <c r="Z51" s="15">
        <v>28920</v>
      </c>
      <c r="AA51" s="99">
        <v>-4.2225534028812683E-2</v>
      </c>
      <c r="AB51" s="45">
        <v>-1275</v>
      </c>
      <c r="AC51" s="99">
        <f t="shared" si="5"/>
        <v>-0.14351714742640531</v>
      </c>
      <c r="AD51" s="45">
        <v>-4846</v>
      </c>
      <c r="AE51" s="100">
        <v>1.6880218158725414E-2</v>
      </c>
      <c r="AF51" s="48">
        <v>1</v>
      </c>
      <c r="AG51" s="43" t="s">
        <v>16</v>
      </c>
    </row>
    <row r="52" spans="1:33" ht="15" customHeight="1" x14ac:dyDescent="0.2">
      <c r="A52" s="102">
        <v>0.75594421582075899</v>
      </c>
      <c r="B52" s="103" t="s">
        <v>17</v>
      </c>
      <c r="C52" s="104">
        <v>52488</v>
      </c>
      <c r="D52" s="105">
        <v>4343</v>
      </c>
      <c r="E52" s="105">
        <v>40229</v>
      </c>
      <c r="F52" s="105">
        <v>39678</v>
      </c>
      <c r="G52" s="106">
        <v>-1.3696587039200625E-2</v>
      </c>
      <c r="H52" s="105">
        <v>-551</v>
      </c>
      <c r="I52" s="98">
        <f t="shared" si="3"/>
        <v>-0.24405578417924101</v>
      </c>
      <c r="J52" s="21">
        <v>-12810</v>
      </c>
      <c r="K52" s="107">
        <v>6.1774967733096271E-2</v>
      </c>
      <c r="L52" s="107">
        <v>0.24409269592071509</v>
      </c>
      <c r="M52" s="40">
        <v>6152</v>
      </c>
      <c r="N52" s="21">
        <v>1288</v>
      </c>
      <c r="O52" s="21">
        <v>2893</v>
      </c>
      <c r="P52" s="15">
        <v>2386</v>
      </c>
      <c r="Q52" s="98">
        <v>-0.17525060490839961</v>
      </c>
      <c r="R52" s="21">
        <v>-507</v>
      </c>
      <c r="S52" s="98">
        <f t="shared" si="4"/>
        <v>-0.61215864759427829</v>
      </c>
      <c r="T52" s="21">
        <v>-3766</v>
      </c>
      <c r="U52" s="97">
        <v>4.3226986973929744E-2</v>
      </c>
      <c r="V52" s="24">
        <v>1.467828954248768E-2</v>
      </c>
      <c r="W52" s="39">
        <v>182976</v>
      </c>
      <c r="X52" s="21">
        <v>14255</v>
      </c>
      <c r="Y52" s="21">
        <v>151200</v>
      </c>
      <c r="Z52" s="15">
        <v>162553</v>
      </c>
      <c r="AA52" s="98">
        <v>7.5085978835978784E-2</v>
      </c>
      <c r="AB52" s="21">
        <v>11353</v>
      </c>
      <c r="AC52" s="98">
        <f t="shared" si="5"/>
        <v>-0.11161573102483391</v>
      </c>
      <c r="AD52" s="21">
        <v>-20423</v>
      </c>
      <c r="AE52" s="97">
        <v>9.4880017370514949E-2</v>
      </c>
      <c r="AF52" s="24">
        <v>1</v>
      </c>
      <c r="AG52" s="37" t="s">
        <v>17</v>
      </c>
    </row>
    <row r="53" spans="1:33" ht="15" customHeight="1" x14ac:dyDescent="0.2">
      <c r="A53" s="102">
        <v>1.1411475912856706</v>
      </c>
      <c r="B53" s="108" t="s">
        <v>18</v>
      </c>
      <c r="C53" s="109">
        <v>13036</v>
      </c>
      <c r="D53" s="109">
        <v>1319</v>
      </c>
      <c r="E53" s="109">
        <v>10554</v>
      </c>
      <c r="F53" s="105">
        <v>14876</v>
      </c>
      <c r="G53" s="110">
        <v>0.40951298086033727</v>
      </c>
      <c r="H53" s="105">
        <v>4322</v>
      </c>
      <c r="I53" s="99">
        <f t="shared" si="3"/>
        <v>0.14114759128567056</v>
      </c>
      <c r="J53" s="45">
        <v>1840</v>
      </c>
      <c r="K53" s="111">
        <v>2.3160552951195627E-2</v>
      </c>
      <c r="L53" s="111">
        <v>0.39020039869898226</v>
      </c>
      <c r="M53" s="45">
        <v>0</v>
      </c>
      <c r="N53" s="45">
        <v>0</v>
      </c>
      <c r="O53" s="45">
        <v>0</v>
      </c>
      <c r="P53" s="15">
        <v>350</v>
      </c>
      <c r="Q53" s="99" t="s">
        <v>24</v>
      </c>
      <c r="R53" s="45">
        <v>350</v>
      </c>
      <c r="S53" s="99" t="str">
        <f t="shared" si="4"/>
        <v>-</v>
      </c>
      <c r="T53" s="45">
        <v>350</v>
      </c>
      <c r="U53" s="100">
        <v>6.3409243255974053E-3</v>
      </c>
      <c r="V53" s="48">
        <v>9.1805686706536559E-3</v>
      </c>
      <c r="W53" s="44">
        <v>33578</v>
      </c>
      <c r="X53" s="45">
        <v>4532</v>
      </c>
      <c r="Y53" s="45">
        <v>26786</v>
      </c>
      <c r="Z53" s="15">
        <v>38124</v>
      </c>
      <c r="AA53" s="99">
        <v>0.42328081833793774</v>
      </c>
      <c r="AB53" s="45">
        <v>11338</v>
      </c>
      <c r="AC53" s="99">
        <f t="shared" si="5"/>
        <v>0.13538626481624871</v>
      </c>
      <c r="AD53" s="45">
        <v>4546</v>
      </c>
      <c r="AE53" s="100">
        <v>2.2252470161938025E-2</v>
      </c>
      <c r="AF53" s="48">
        <v>1</v>
      </c>
      <c r="AG53" s="43" t="s">
        <v>18</v>
      </c>
    </row>
    <row r="54" spans="1:33" ht="15" customHeight="1" x14ac:dyDescent="0.2">
      <c r="A54" s="102">
        <v>1.0716030016298694</v>
      </c>
      <c r="B54" s="103" t="s">
        <v>19</v>
      </c>
      <c r="C54" s="104">
        <v>179769</v>
      </c>
      <c r="D54" s="105">
        <v>16247</v>
      </c>
      <c r="E54" s="105">
        <v>89536</v>
      </c>
      <c r="F54" s="105">
        <v>192641</v>
      </c>
      <c r="G54" s="106">
        <v>1.1515479807005002</v>
      </c>
      <c r="H54" s="105">
        <v>103105</v>
      </c>
      <c r="I54" s="98">
        <f t="shared" si="3"/>
        <v>7.1603001629869434E-2</v>
      </c>
      <c r="J54" s="21">
        <v>12872</v>
      </c>
      <c r="K54" s="107">
        <v>0.29992417861463277</v>
      </c>
      <c r="L54" s="107">
        <v>0.44214544085784585</v>
      </c>
      <c r="M54" s="40">
        <v>1511</v>
      </c>
      <c r="N54" s="21">
        <v>0</v>
      </c>
      <c r="O54" s="21">
        <v>576</v>
      </c>
      <c r="P54" s="15">
        <v>1719</v>
      </c>
      <c r="Q54" s="98">
        <v>1.984375</v>
      </c>
      <c r="R54" s="21">
        <v>1143</v>
      </c>
      <c r="S54" s="98">
        <f t="shared" si="4"/>
        <v>0.13765718067504973</v>
      </c>
      <c r="T54" s="21">
        <v>208</v>
      </c>
      <c r="U54" s="97">
        <v>3.1142996902005542E-2</v>
      </c>
      <c r="V54" s="24">
        <v>3.9454114795637327E-3</v>
      </c>
      <c r="W54" s="39">
        <v>422997</v>
      </c>
      <c r="X54" s="21">
        <v>31277</v>
      </c>
      <c r="Y54" s="21">
        <v>194822</v>
      </c>
      <c r="Z54" s="15">
        <v>435696</v>
      </c>
      <c r="AA54" s="98">
        <v>1.2363798749627866</v>
      </c>
      <c r="AB54" s="21">
        <v>240874</v>
      </c>
      <c r="AC54" s="98">
        <f t="shared" si="5"/>
        <v>3.0021489514109989E-2</v>
      </c>
      <c r="AD54" s="21">
        <v>12699</v>
      </c>
      <c r="AE54" s="97">
        <v>0.25430994228506321</v>
      </c>
      <c r="AF54" s="24">
        <v>1</v>
      </c>
      <c r="AG54" s="37" t="s">
        <v>19</v>
      </c>
    </row>
    <row r="55" spans="1:33" ht="15" customHeight="1" x14ac:dyDescent="0.2">
      <c r="A55" s="102">
        <v>0.8994759062454506</v>
      </c>
      <c r="B55" s="108" t="s">
        <v>20</v>
      </c>
      <c r="C55" s="109">
        <v>13738</v>
      </c>
      <c r="D55" s="109">
        <v>1194</v>
      </c>
      <c r="E55" s="109">
        <v>8064</v>
      </c>
      <c r="F55" s="105">
        <v>12357</v>
      </c>
      <c r="G55" s="110">
        <v>0.5323660714285714</v>
      </c>
      <c r="H55" s="105">
        <v>4293</v>
      </c>
      <c r="I55" s="99">
        <f t="shared" si="3"/>
        <v>-0.1005240937545494</v>
      </c>
      <c r="J55" s="45">
        <v>-1381</v>
      </c>
      <c r="K55" s="111">
        <v>1.9238703469879295E-2</v>
      </c>
      <c r="L55" s="111">
        <v>0.26583912398081017</v>
      </c>
      <c r="M55" s="45">
        <v>0</v>
      </c>
      <c r="N55" s="45">
        <v>0</v>
      </c>
      <c r="O55" s="45">
        <v>0</v>
      </c>
      <c r="P55" s="15">
        <v>0</v>
      </c>
      <c r="Q55" s="99" t="s">
        <v>24</v>
      </c>
      <c r="R55" s="45">
        <v>0</v>
      </c>
      <c r="S55" s="99" t="str">
        <f t="shared" si="4"/>
        <v>-</v>
      </c>
      <c r="T55" s="45">
        <v>0</v>
      </c>
      <c r="U55" s="100">
        <v>0</v>
      </c>
      <c r="V55" s="48">
        <v>0</v>
      </c>
      <c r="W55" s="44">
        <v>51871</v>
      </c>
      <c r="X55" s="45">
        <v>4178</v>
      </c>
      <c r="Y55" s="45">
        <v>30562</v>
      </c>
      <c r="Z55" s="15">
        <v>46483</v>
      </c>
      <c r="AA55" s="99">
        <v>0.52094103789019042</v>
      </c>
      <c r="AB55" s="45">
        <v>15921</v>
      </c>
      <c r="AC55" s="99">
        <f t="shared" si="5"/>
        <v>-0.103873069730678</v>
      </c>
      <c r="AD55" s="45">
        <v>-5388</v>
      </c>
      <c r="AE55" s="100">
        <v>2.7131506938866994E-2</v>
      </c>
      <c r="AF55" s="48">
        <v>1</v>
      </c>
      <c r="AG55" s="43" t="s">
        <v>20</v>
      </c>
    </row>
    <row r="56" spans="1:33" ht="15" customHeight="1" x14ac:dyDescent="0.2">
      <c r="A56" s="102">
        <v>1.714998268098372</v>
      </c>
      <c r="B56" s="103" t="s">
        <v>21</v>
      </c>
      <c r="C56" s="104">
        <v>14435</v>
      </c>
      <c r="D56" s="105">
        <v>5186</v>
      </c>
      <c r="E56" s="105">
        <v>17152</v>
      </c>
      <c r="F56" s="105">
        <v>24756</v>
      </c>
      <c r="G56" s="106">
        <v>0.44333022388059695</v>
      </c>
      <c r="H56" s="105">
        <v>7604</v>
      </c>
      <c r="I56" s="98">
        <f t="shared" si="3"/>
        <v>0.71499826809837197</v>
      </c>
      <c r="J56" s="21">
        <v>10321</v>
      </c>
      <c r="K56" s="107">
        <v>3.8542797046235477E-2</v>
      </c>
      <c r="L56" s="107">
        <v>0.45914165955710523</v>
      </c>
      <c r="M56" s="40">
        <v>0</v>
      </c>
      <c r="N56" s="21">
        <v>0</v>
      </c>
      <c r="O56" s="21">
        <v>0</v>
      </c>
      <c r="P56" s="15">
        <v>0</v>
      </c>
      <c r="Q56" s="98" t="s">
        <v>24</v>
      </c>
      <c r="R56" s="21">
        <v>0</v>
      </c>
      <c r="S56" s="98" t="str">
        <f t="shared" si="4"/>
        <v>-</v>
      </c>
      <c r="T56" s="21">
        <v>0</v>
      </c>
      <c r="U56" s="97">
        <v>0</v>
      </c>
      <c r="V56" s="24">
        <v>0</v>
      </c>
      <c r="W56" s="39">
        <v>34927</v>
      </c>
      <c r="X56" s="21">
        <v>11582</v>
      </c>
      <c r="Y56" s="21">
        <v>36198</v>
      </c>
      <c r="Z56" s="15">
        <v>53918</v>
      </c>
      <c r="AA56" s="98">
        <v>0.48952980827670034</v>
      </c>
      <c r="AB56" s="21">
        <v>17720</v>
      </c>
      <c r="AC56" s="98">
        <f t="shared" si="5"/>
        <v>0.54373407392561623</v>
      </c>
      <c r="AD56" s="21">
        <v>18991</v>
      </c>
      <c r="AE56" s="97">
        <v>3.1471217243504733E-2</v>
      </c>
      <c r="AF56" s="24">
        <v>1</v>
      </c>
      <c r="AG56" s="37" t="s">
        <v>21</v>
      </c>
    </row>
    <row r="57" spans="1:33" ht="15" customHeight="1" x14ac:dyDescent="0.2">
      <c r="A57" s="102">
        <v>0.35186550656245391</v>
      </c>
      <c r="B57" s="108" t="s">
        <v>22</v>
      </c>
      <c r="C57" s="109">
        <v>6781</v>
      </c>
      <c r="D57" s="109">
        <v>0</v>
      </c>
      <c r="E57" s="109">
        <v>1910</v>
      </c>
      <c r="F57" s="105">
        <v>2386</v>
      </c>
      <c r="G57" s="110">
        <v>0.24921465968586398</v>
      </c>
      <c r="H57" s="105">
        <v>476</v>
      </c>
      <c r="I57" s="99">
        <f t="shared" si="3"/>
        <v>-0.64813449343754614</v>
      </c>
      <c r="J57" s="45">
        <v>-4395</v>
      </c>
      <c r="K57" s="111">
        <v>3.7147808108061822E-3</v>
      </c>
      <c r="L57" s="111">
        <v>0.10486529248890256</v>
      </c>
      <c r="M57" s="45">
        <v>0</v>
      </c>
      <c r="N57" s="45">
        <v>0</v>
      </c>
      <c r="O57" s="45">
        <v>0</v>
      </c>
      <c r="P57" s="15">
        <v>0</v>
      </c>
      <c r="Q57" s="99" t="s">
        <v>24</v>
      </c>
      <c r="R57" s="45">
        <v>0</v>
      </c>
      <c r="S57" s="99" t="str">
        <f t="shared" si="4"/>
        <v>-</v>
      </c>
      <c r="T57" s="45">
        <v>0</v>
      </c>
      <c r="U57" s="100">
        <v>0</v>
      </c>
      <c r="V57" s="48">
        <v>0</v>
      </c>
      <c r="W57" s="44">
        <v>34931</v>
      </c>
      <c r="X57" s="45">
        <v>764</v>
      </c>
      <c r="Y57" s="45">
        <v>16493</v>
      </c>
      <c r="Z57" s="15">
        <v>22753</v>
      </c>
      <c r="AA57" s="99">
        <v>0.37955496271145339</v>
      </c>
      <c r="AB57" s="45">
        <v>6260</v>
      </c>
      <c r="AC57" s="99">
        <f t="shared" si="5"/>
        <v>-0.34863015659442897</v>
      </c>
      <c r="AD57" s="45">
        <v>-12178</v>
      </c>
      <c r="AE57" s="100">
        <v>1.3280622536842302E-2</v>
      </c>
      <c r="AF57" s="48">
        <v>1</v>
      </c>
      <c r="AG57" s="43" t="s">
        <v>22</v>
      </c>
    </row>
    <row r="58" spans="1:33" ht="15" customHeight="1" x14ac:dyDescent="0.2">
      <c r="A58" s="102">
        <v>0</v>
      </c>
      <c r="B58" s="112" t="s">
        <v>23</v>
      </c>
      <c r="C58" s="104">
        <v>1390</v>
      </c>
      <c r="D58" s="105">
        <v>0</v>
      </c>
      <c r="E58" s="105">
        <v>0</v>
      </c>
      <c r="F58" s="105">
        <v>0</v>
      </c>
      <c r="G58" s="106" t="s">
        <v>24</v>
      </c>
      <c r="H58" s="105">
        <v>0</v>
      </c>
      <c r="I58" s="98">
        <f t="shared" si="3"/>
        <v>-1</v>
      </c>
      <c r="J58" s="21">
        <v>-1390</v>
      </c>
      <c r="K58" s="107">
        <v>0</v>
      </c>
      <c r="L58" s="107">
        <v>0</v>
      </c>
      <c r="M58" s="40">
        <v>0</v>
      </c>
      <c r="N58" s="21">
        <v>0</v>
      </c>
      <c r="O58" s="21">
        <v>0</v>
      </c>
      <c r="P58" s="15">
        <v>0</v>
      </c>
      <c r="Q58" s="98" t="s">
        <v>24</v>
      </c>
      <c r="R58" s="21">
        <v>0</v>
      </c>
      <c r="S58" s="98" t="str">
        <f t="shared" si="4"/>
        <v>-</v>
      </c>
      <c r="T58" s="21">
        <v>0</v>
      </c>
      <c r="U58" s="97">
        <v>0</v>
      </c>
      <c r="V58" s="24">
        <v>0</v>
      </c>
      <c r="W58" s="39">
        <v>9416</v>
      </c>
      <c r="X58" s="21">
        <v>0</v>
      </c>
      <c r="Y58" s="21">
        <v>3940</v>
      </c>
      <c r="Z58" s="15">
        <v>2878</v>
      </c>
      <c r="AA58" s="98">
        <v>-0.26954314720812178</v>
      </c>
      <c r="AB58" s="21">
        <v>-1062</v>
      </c>
      <c r="AC58" s="98">
        <f t="shared" si="5"/>
        <v>-0.69435004248088361</v>
      </c>
      <c r="AD58" s="21">
        <v>-6538</v>
      </c>
      <c r="AE58" s="97">
        <v>1.6798502026560077E-3</v>
      </c>
      <c r="AF58" s="24">
        <v>1</v>
      </c>
      <c r="AG58" s="51" t="s">
        <v>23</v>
      </c>
    </row>
    <row r="59" spans="1:33" ht="15" customHeight="1" x14ac:dyDescent="0.2">
      <c r="A59" s="102">
        <v>7.1647901740020475E-2</v>
      </c>
      <c r="B59" s="113" t="s">
        <v>25</v>
      </c>
      <c r="C59" s="109">
        <v>2931</v>
      </c>
      <c r="D59" s="109">
        <v>0</v>
      </c>
      <c r="E59" s="109">
        <v>0</v>
      </c>
      <c r="F59" s="105">
        <v>210</v>
      </c>
      <c r="G59" s="110" t="s">
        <v>24</v>
      </c>
      <c r="H59" s="105">
        <v>210</v>
      </c>
      <c r="I59" s="99">
        <f t="shared" si="3"/>
        <v>-0.92835209825997955</v>
      </c>
      <c r="J59" s="45">
        <v>-2721</v>
      </c>
      <c r="K59" s="111">
        <v>3.2695053238445022E-4</v>
      </c>
      <c r="L59" s="111">
        <v>2.8184136357535902E-2</v>
      </c>
      <c r="M59" s="45">
        <v>0</v>
      </c>
      <c r="N59" s="45">
        <v>0</v>
      </c>
      <c r="O59" s="45">
        <v>0</v>
      </c>
      <c r="P59" s="15">
        <v>0</v>
      </c>
      <c r="Q59" s="99" t="s">
        <v>24</v>
      </c>
      <c r="R59" s="45">
        <v>0</v>
      </c>
      <c r="S59" s="99" t="str">
        <f t="shared" si="4"/>
        <v>-</v>
      </c>
      <c r="T59" s="45">
        <v>0</v>
      </c>
      <c r="U59" s="100">
        <v>0</v>
      </c>
      <c r="V59" s="48">
        <v>0</v>
      </c>
      <c r="W59" s="44">
        <v>14759</v>
      </c>
      <c r="X59" s="45">
        <v>404</v>
      </c>
      <c r="Y59" s="45">
        <v>3394</v>
      </c>
      <c r="Z59" s="15">
        <v>7451</v>
      </c>
      <c r="AA59" s="99">
        <v>1.1953447259870358</v>
      </c>
      <c r="AB59" s="45">
        <v>4057</v>
      </c>
      <c r="AC59" s="99">
        <f t="shared" si="5"/>
        <v>-0.49515549833999595</v>
      </c>
      <c r="AD59" s="45">
        <v>-7308</v>
      </c>
      <c r="AE59" s="100">
        <v>4.3490492911709222E-3</v>
      </c>
      <c r="AF59" s="48">
        <v>1</v>
      </c>
      <c r="AG59" s="52" t="s">
        <v>25</v>
      </c>
    </row>
    <row r="60" spans="1:33" ht="15" customHeight="1" x14ac:dyDescent="0.2">
      <c r="A60" s="102">
        <v>1.0609458800585081</v>
      </c>
      <c r="B60" s="112" t="s">
        <v>26</v>
      </c>
      <c r="C60" s="104">
        <v>2051</v>
      </c>
      <c r="D60" s="105">
        <v>0</v>
      </c>
      <c r="E60" s="105">
        <v>1142</v>
      </c>
      <c r="F60" s="105">
        <v>2176</v>
      </c>
      <c r="G60" s="106">
        <v>0.9054290718038529</v>
      </c>
      <c r="H60" s="105">
        <v>1034</v>
      </c>
      <c r="I60" s="98">
        <f t="shared" si="3"/>
        <v>6.0945880058508095E-2</v>
      </c>
      <c r="J60" s="21">
        <v>125</v>
      </c>
      <c r="K60" s="107">
        <v>3.3878302784217319E-3</v>
      </c>
      <c r="L60" s="107">
        <v>0.17514488087572441</v>
      </c>
      <c r="M60" s="40">
        <v>0</v>
      </c>
      <c r="N60" s="21">
        <v>0</v>
      </c>
      <c r="O60" s="21">
        <v>0</v>
      </c>
      <c r="P60" s="15">
        <v>0</v>
      </c>
      <c r="Q60" s="98" t="s">
        <v>24</v>
      </c>
      <c r="R60" s="21">
        <v>0</v>
      </c>
      <c r="S60" s="98" t="str">
        <f t="shared" si="4"/>
        <v>-</v>
      </c>
      <c r="T60" s="21">
        <v>0</v>
      </c>
      <c r="U60" s="97">
        <v>0</v>
      </c>
      <c r="V60" s="24">
        <v>0</v>
      </c>
      <c r="W60" s="39">
        <v>10135</v>
      </c>
      <c r="X60" s="21">
        <v>360</v>
      </c>
      <c r="Y60" s="21">
        <v>7499</v>
      </c>
      <c r="Z60" s="15">
        <v>12424</v>
      </c>
      <c r="AA60" s="98">
        <v>0.65675423389785315</v>
      </c>
      <c r="AB60" s="21">
        <v>4925</v>
      </c>
      <c r="AC60" s="98">
        <f t="shared" si="5"/>
        <v>0.22585101134681795</v>
      </c>
      <c r="AD60" s="21">
        <v>2289</v>
      </c>
      <c r="AE60" s="97">
        <v>7.2517230430153724E-3</v>
      </c>
      <c r="AF60" s="24">
        <v>1</v>
      </c>
      <c r="AG60" s="51" t="s">
        <v>26</v>
      </c>
    </row>
    <row r="61" spans="1:33" ht="15" customHeight="1" x14ac:dyDescent="0.2">
      <c r="A61" s="102">
        <v>0</v>
      </c>
      <c r="B61" s="113" t="s">
        <v>27</v>
      </c>
      <c r="C61" s="109">
        <v>409</v>
      </c>
      <c r="D61" s="109">
        <v>0</v>
      </c>
      <c r="E61" s="109">
        <v>768</v>
      </c>
      <c r="F61" s="105">
        <v>0</v>
      </c>
      <c r="G61" s="110">
        <v>-1</v>
      </c>
      <c r="H61" s="105">
        <v>-768</v>
      </c>
      <c r="I61" s="99">
        <f t="shared" si="3"/>
        <v>-1</v>
      </c>
      <c r="J61" s="45">
        <v>-409</v>
      </c>
      <c r="K61" s="111">
        <v>0</v>
      </c>
      <c r="L61" s="111" t="s">
        <v>24</v>
      </c>
      <c r="M61" s="45">
        <v>0</v>
      </c>
      <c r="N61" s="45">
        <v>0</v>
      </c>
      <c r="O61" s="45">
        <v>0</v>
      </c>
      <c r="P61" s="15">
        <v>0</v>
      </c>
      <c r="Q61" s="99" t="s">
        <v>24</v>
      </c>
      <c r="R61" s="45">
        <v>0</v>
      </c>
      <c r="S61" s="99" t="str">
        <f t="shared" si="4"/>
        <v>-</v>
      </c>
      <c r="T61" s="45">
        <v>0</v>
      </c>
      <c r="U61" s="100">
        <v>0</v>
      </c>
      <c r="V61" s="48" t="s">
        <v>24</v>
      </c>
      <c r="W61" s="44">
        <v>621</v>
      </c>
      <c r="X61" s="45">
        <v>0</v>
      </c>
      <c r="Y61" s="45">
        <v>1660</v>
      </c>
      <c r="Z61" s="15">
        <v>0</v>
      </c>
      <c r="AA61" s="99">
        <v>-1</v>
      </c>
      <c r="AB61" s="45">
        <v>-1660</v>
      </c>
      <c r="AC61" s="99">
        <f t="shared" si="5"/>
        <v>-1</v>
      </c>
      <c r="AD61" s="45">
        <v>-621</v>
      </c>
      <c r="AE61" s="100">
        <v>0</v>
      </c>
      <c r="AF61" s="48" t="s">
        <v>24</v>
      </c>
      <c r="AG61" s="52" t="s">
        <v>27</v>
      </c>
    </row>
    <row r="62" spans="1:33" ht="15" customHeight="1" x14ac:dyDescent="0.2">
      <c r="A62" s="102">
        <v>0.95574795574795579</v>
      </c>
      <c r="B62" s="103" t="s">
        <v>28</v>
      </c>
      <c r="C62" s="104">
        <v>8316</v>
      </c>
      <c r="D62" s="105">
        <v>1999</v>
      </c>
      <c r="E62" s="105">
        <v>6184</v>
      </c>
      <c r="F62" s="105">
        <v>7948</v>
      </c>
      <c r="G62" s="106">
        <v>0.28525226390685643</v>
      </c>
      <c r="H62" s="105">
        <v>1764</v>
      </c>
      <c r="I62" s="98">
        <f t="shared" si="3"/>
        <v>-4.4252044252044209E-2</v>
      </c>
      <c r="J62" s="21">
        <v>-368</v>
      </c>
      <c r="K62" s="107">
        <v>1.2374299197102907E-2</v>
      </c>
      <c r="L62" s="107">
        <v>0.35730983636036684</v>
      </c>
      <c r="M62" s="40">
        <v>0</v>
      </c>
      <c r="N62" s="21">
        <v>0</v>
      </c>
      <c r="O62" s="21">
        <v>211</v>
      </c>
      <c r="P62" s="15">
        <v>249</v>
      </c>
      <c r="Q62" s="98">
        <v>0.1800947867298579</v>
      </c>
      <c r="R62" s="21">
        <v>38</v>
      </c>
      <c r="S62" s="98" t="str">
        <f t="shared" si="4"/>
        <v>-</v>
      </c>
      <c r="T62" s="21">
        <v>249</v>
      </c>
      <c r="U62" s="97">
        <v>4.5111147344964403E-3</v>
      </c>
      <c r="V62" s="24">
        <v>1.1194029850746268E-2</v>
      </c>
      <c r="W62" s="39">
        <v>25027</v>
      </c>
      <c r="X62" s="21">
        <v>4815</v>
      </c>
      <c r="Y62" s="21">
        <v>17134</v>
      </c>
      <c r="Z62" s="15">
        <v>22244</v>
      </c>
      <c r="AA62" s="98">
        <v>0.2982374226683786</v>
      </c>
      <c r="AB62" s="21">
        <v>5110</v>
      </c>
      <c r="AC62" s="98">
        <f t="shared" si="5"/>
        <v>-0.11119990410356817</v>
      </c>
      <c r="AD62" s="21">
        <v>-2783</v>
      </c>
      <c r="AE62" s="97">
        <v>1.2983526027755469E-2</v>
      </c>
      <c r="AF62" s="24">
        <v>1</v>
      </c>
      <c r="AG62" s="37" t="s">
        <v>28</v>
      </c>
    </row>
    <row r="63" spans="1:33" ht="15" customHeight="1" x14ac:dyDescent="0.2">
      <c r="A63" s="102">
        <v>1.7539283469516027</v>
      </c>
      <c r="B63" s="108" t="s">
        <v>29</v>
      </c>
      <c r="C63" s="109">
        <v>3182</v>
      </c>
      <c r="D63" s="109">
        <v>1165</v>
      </c>
      <c r="E63" s="109">
        <v>3949</v>
      </c>
      <c r="F63" s="105">
        <v>5581</v>
      </c>
      <c r="G63" s="110">
        <v>0.4132691820714105</v>
      </c>
      <c r="H63" s="105">
        <v>1632</v>
      </c>
      <c r="I63" s="99">
        <f t="shared" si="3"/>
        <v>0.75392834695160271</v>
      </c>
      <c r="J63" s="45">
        <v>2399</v>
      </c>
      <c r="K63" s="111">
        <v>8.6890996249410317E-3</v>
      </c>
      <c r="L63" s="111">
        <v>0.50497647484618169</v>
      </c>
      <c r="M63" s="45">
        <v>0</v>
      </c>
      <c r="N63" s="45">
        <v>0</v>
      </c>
      <c r="O63" s="45">
        <v>0</v>
      </c>
      <c r="P63" s="15">
        <v>0</v>
      </c>
      <c r="Q63" s="99" t="s">
        <v>24</v>
      </c>
      <c r="R63" s="45">
        <v>0</v>
      </c>
      <c r="S63" s="99" t="str">
        <f t="shared" si="4"/>
        <v>-</v>
      </c>
      <c r="T63" s="45">
        <v>0</v>
      </c>
      <c r="U63" s="100">
        <v>0</v>
      </c>
      <c r="V63" s="48">
        <v>0</v>
      </c>
      <c r="W63" s="44">
        <v>5896</v>
      </c>
      <c r="X63" s="45">
        <v>1440</v>
      </c>
      <c r="Y63" s="45">
        <v>5138</v>
      </c>
      <c r="Z63" s="15">
        <v>11052</v>
      </c>
      <c r="AA63" s="99">
        <v>1.1510315297781237</v>
      </c>
      <c r="AB63" s="45">
        <v>5914</v>
      </c>
      <c r="AC63" s="99">
        <f t="shared" si="5"/>
        <v>0.87449118046132979</v>
      </c>
      <c r="AD63" s="45">
        <v>5156</v>
      </c>
      <c r="AE63" s="100">
        <v>6.450904947795065E-3</v>
      </c>
      <c r="AF63" s="48">
        <v>1</v>
      </c>
      <c r="AG63" s="43" t="s">
        <v>29</v>
      </c>
    </row>
    <row r="64" spans="1:33" ht="15" customHeight="1" x14ac:dyDescent="0.2">
      <c r="A64" s="102">
        <v>0</v>
      </c>
      <c r="B64" s="103" t="s">
        <v>30</v>
      </c>
      <c r="C64" s="104">
        <v>8708</v>
      </c>
      <c r="D64" s="105">
        <v>0</v>
      </c>
      <c r="E64" s="105">
        <v>430</v>
      </c>
      <c r="F64" s="105">
        <v>0</v>
      </c>
      <c r="G64" s="106">
        <v>-1</v>
      </c>
      <c r="H64" s="105">
        <v>-430</v>
      </c>
      <c r="I64" s="98">
        <f t="shared" si="3"/>
        <v>-1</v>
      </c>
      <c r="J64" s="21">
        <v>-8708</v>
      </c>
      <c r="K64" s="107">
        <v>0</v>
      </c>
      <c r="L64" s="107" t="s">
        <v>24</v>
      </c>
      <c r="M64" s="40">
        <v>0</v>
      </c>
      <c r="N64" s="21">
        <v>0</v>
      </c>
      <c r="O64" s="21">
        <v>0</v>
      </c>
      <c r="P64" s="15">
        <v>0</v>
      </c>
      <c r="Q64" s="98" t="s">
        <v>24</v>
      </c>
      <c r="R64" s="21">
        <v>0</v>
      </c>
      <c r="S64" s="98" t="str">
        <f t="shared" si="4"/>
        <v>-</v>
      </c>
      <c r="T64" s="21">
        <v>0</v>
      </c>
      <c r="U64" s="97">
        <v>0</v>
      </c>
      <c r="V64" s="24" t="s">
        <v>24</v>
      </c>
      <c r="W64" s="39">
        <v>8708</v>
      </c>
      <c r="X64" s="21">
        <v>0</v>
      </c>
      <c r="Y64" s="21">
        <v>430</v>
      </c>
      <c r="Z64" s="15">
        <v>0</v>
      </c>
      <c r="AA64" s="98">
        <v>-1</v>
      </c>
      <c r="AB64" s="21">
        <v>-430</v>
      </c>
      <c r="AC64" s="98">
        <f t="shared" si="5"/>
        <v>-1</v>
      </c>
      <c r="AD64" s="21">
        <v>-8708</v>
      </c>
      <c r="AE64" s="97">
        <v>0</v>
      </c>
      <c r="AF64" s="24" t="s">
        <v>24</v>
      </c>
      <c r="AG64" s="37" t="s">
        <v>30</v>
      </c>
    </row>
    <row r="65" spans="1:33" ht="15" customHeight="1" x14ac:dyDescent="0.2">
      <c r="A65" s="102">
        <v>1.2598671355998436</v>
      </c>
      <c r="B65" s="108" t="s">
        <v>31</v>
      </c>
      <c r="C65" s="109">
        <v>2559</v>
      </c>
      <c r="D65" s="109">
        <v>532</v>
      </c>
      <c r="E65" s="109">
        <v>1716</v>
      </c>
      <c r="F65" s="105">
        <v>3224</v>
      </c>
      <c r="G65" s="110">
        <v>0.8787878787878789</v>
      </c>
      <c r="H65" s="105">
        <v>1508</v>
      </c>
      <c r="I65" s="99">
        <f t="shared" si="3"/>
        <v>0.25986713559984365</v>
      </c>
      <c r="J65" s="45">
        <v>665</v>
      </c>
      <c r="K65" s="111">
        <v>5.0194691257498458E-3</v>
      </c>
      <c r="L65" s="111">
        <v>0.45607582402037061</v>
      </c>
      <c r="M65" s="45">
        <v>0</v>
      </c>
      <c r="N65" s="45">
        <v>0</v>
      </c>
      <c r="O65" s="45">
        <v>0</v>
      </c>
      <c r="P65" s="15">
        <v>0</v>
      </c>
      <c r="Q65" s="99" t="s">
        <v>24</v>
      </c>
      <c r="R65" s="45">
        <v>0</v>
      </c>
      <c r="S65" s="99" t="str">
        <f t="shared" si="4"/>
        <v>-</v>
      </c>
      <c r="T65" s="45">
        <v>0</v>
      </c>
      <c r="U65" s="100">
        <v>0</v>
      </c>
      <c r="V65" s="48">
        <v>0</v>
      </c>
      <c r="W65" s="44">
        <v>5814</v>
      </c>
      <c r="X65" s="45">
        <v>1005</v>
      </c>
      <c r="Y65" s="45">
        <v>4500</v>
      </c>
      <c r="Z65" s="15">
        <v>7069</v>
      </c>
      <c r="AA65" s="99">
        <v>0.57088888888888878</v>
      </c>
      <c r="AB65" s="45">
        <v>2569</v>
      </c>
      <c r="AC65" s="99">
        <f t="shared" si="5"/>
        <v>0.215858273133815</v>
      </c>
      <c r="AD65" s="45">
        <v>1255</v>
      </c>
      <c r="AE65" s="100">
        <v>4.126080987691216E-3</v>
      </c>
      <c r="AF65" s="48">
        <v>1</v>
      </c>
      <c r="AG65" s="43" t="s">
        <v>31</v>
      </c>
    </row>
    <row r="66" spans="1:33" ht="15" customHeight="1" x14ac:dyDescent="0.2">
      <c r="A66" s="102">
        <v>1.1563021702838063</v>
      </c>
      <c r="B66" s="103" t="s">
        <v>32</v>
      </c>
      <c r="C66" s="104">
        <v>9584</v>
      </c>
      <c r="D66" s="105">
        <v>1598</v>
      </c>
      <c r="E66" s="105">
        <v>10461</v>
      </c>
      <c r="F66" s="105">
        <v>11082</v>
      </c>
      <c r="G66" s="106">
        <v>5.9363349584169667E-2</v>
      </c>
      <c r="H66" s="105">
        <v>621</v>
      </c>
      <c r="I66" s="98">
        <f t="shared" si="3"/>
        <v>0.15630217028380633</v>
      </c>
      <c r="J66" s="21">
        <v>1498</v>
      </c>
      <c r="K66" s="107">
        <v>1.7253646666116559E-2</v>
      </c>
      <c r="L66" s="107">
        <v>0.42930192918571319</v>
      </c>
      <c r="M66" s="40">
        <v>799</v>
      </c>
      <c r="N66" s="21">
        <v>0</v>
      </c>
      <c r="O66" s="21">
        <v>335</v>
      </c>
      <c r="P66" s="15">
        <v>0</v>
      </c>
      <c r="Q66" s="98">
        <v>-1</v>
      </c>
      <c r="R66" s="21">
        <v>-335</v>
      </c>
      <c r="S66" s="98">
        <f t="shared" si="4"/>
        <v>-1</v>
      </c>
      <c r="T66" s="21">
        <v>-799</v>
      </c>
      <c r="U66" s="97">
        <v>0</v>
      </c>
      <c r="V66" s="24">
        <v>0</v>
      </c>
      <c r="W66" s="39">
        <v>25126</v>
      </c>
      <c r="X66" s="21">
        <v>4065</v>
      </c>
      <c r="Y66" s="21">
        <v>22740</v>
      </c>
      <c r="Z66" s="15">
        <v>25814</v>
      </c>
      <c r="AA66" s="98">
        <v>0.1351802990325417</v>
      </c>
      <c r="AB66" s="21">
        <v>3074</v>
      </c>
      <c r="AC66" s="98">
        <f t="shared" si="5"/>
        <v>2.7381994746477734E-2</v>
      </c>
      <c r="AD66" s="21">
        <v>688</v>
      </c>
      <c r="AE66" s="97">
        <v>1.5067287397971573E-2</v>
      </c>
      <c r="AF66" s="24">
        <v>1</v>
      </c>
      <c r="AG66" s="37" t="s">
        <v>32</v>
      </c>
    </row>
    <row r="67" spans="1:33" ht="15" customHeight="1" x14ac:dyDescent="0.2">
      <c r="A67" s="102">
        <v>0.83142124443244703</v>
      </c>
      <c r="B67" s="103" t="s">
        <v>33</v>
      </c>
      <c r="C67" s="104">
        <v>7409</v>
      </c>
      <c r="D67" s="105">
        <v>1211</v>
      </c>
      <c r="E67" s="105">
        <v>3705</v>
      </c>
      <c r="F67" s="105">
        <v>6160</v>
      </c>
      <c r="G67" s="106">
        <v>0.66261808367071517</v>
      </c>
      <c r="H67" s="105">
        <v>2455</v>
      </c>
      <c r="I67" s="98">
        <f t="shared" si="3"/>
        <v>-0.16857875556755297</v>
      </c>
      <c r="J67" s="21">
        <v>-1249</v>
      </c>
      <c r="K67" s="107">
        <v>9.5905489499438727E-3</v>
      </c>
      <c r="L67" s="107">
        <v>0.43868394815553341</v>
      </c>
      <c r="M67" s="40">
        <v>0</v>
      </c>
      <c r="N67" s="21">
        <v>0</v>
      </c>
      <c r="O67" s="21">
        <v>0</v>
      </c>
      <c r="P67" s="15">
        <v>187</v>
      </c>
      <c r="Q67" s="98" t="s">
        <v>24</v>
      </c>
      <c r="R67" s="21">
        <v>187</v>
      </c>
      <c r="S67" s="98" t="str">
        <f t="shared" si="4"/>
        <v>-</v>
      </c>
      <c r="T67" s="21">
        <v>187</v>
      </c>
      <c r="U67" s="97">
        <v>3.3878652825334709E-3</v>
      </c>
      <c r="V67" s="24">
        <v>1.3317191283292978E-2</v>
      </c>
      <c r="W67" s="39">
        <v>14286</v>
      </c>
      <c r="X67" s="21">
        <v>2079</v>
      </c>
      <c r="Y67" s="21">
        <v>7797</v>
      </c>
      <c r="Z67" s="15">
        <v>14042</v>
      </c>
      <c r="AA67" s="98">
        <v>0.80094908298063361</v>
      </c>
      <c r="AB67" s="21">
        <v>6245</v>
      </c>
      <c r="AC67" s="98">
        <f t="shared" si="5"/>
        <v>-1.7079658406831899E-2</v>
      </c>
      <c r="AD67" s="21">
        <v>-244</v>
      </c>
      <c r="AE67" s="97">
        <v>8.1961280561833431E-3</v>
      </c>
      <c r="AF67" s="24">
        <v>1</v>
      </c>
      <c r="AG67" s="37" t="s">
        <v>33</v>
      </c>
    </row>
    <row r="68" spans="1:33" ht="15" customHeight="1" x14ac:dyDescent="0.2">
      <c r="A68" s="102">
        <v>1.7741935483870968</v>
      </c>
      <c r="B68" s="103" t="s">
        <v>34</v>
      </c>
      <c r="C68" s="104">
        <v>806</v>
      </c>
      <c r="D68" s="105">
        <v>0</v>
      </c>
      <c r="E68" s="105">
        <v>0</v>
      </c>
      <c r="F68" s="105">
        <v>1430</v>
      </c>
      <c r="G68" s="106" t="s">
        <v>24</v>
      </c>
      <c r="H68" s="105">
        <v>1430</v>
      </c>
      <c r="I68" s="98">
        <f t="shared" si="3"/>
        <v>0.77419354838709675</v>
      </c>
      <c r="J68" s="21">
        <v>624</v>
      </c>
      <c r="K68" s="107">
        <v>2.2263774348083992E-3</v>
      </c>
      <c r="L68" s="107">
        <v>0.18359224547438696</v>
      </c>
      <c r="M68" s="40">
        <v>0</v>
      </c>
      <c r="N68" s="21">
        <v>0</v>
      </c>
      <c r="O68" s="21">
        <v>0</v>
      </c>
      <c r="P68" s="15">
        <v>0</v>
      </c>
      <c r="Q68" s="98" t="s">
        <v>24</v>
      </c>
      <c r="R68" s="21">
        <v>0</v>
      </c>
      <c r="S68" s="98" t="str">
        <f t="shared" si="4"/>
        <v>-</v>
      </c>
      <c r="T68" s="21">
        <v>0</v>
      </c>
      <c r="U68" s="97">
        <v>0</v>
      </c>
      <c r="V68" s="24">
        <v>0</v>
      </c>
      <c r="W68" s="39">
        <v>6707</v>
      </c>
      <c r="X68" s="21">
        <v>5901</v>
      </c>
      <c r="Y68" s="21">
        <v>5901</v>
      </c>
      <c r="Z68" s="15">
        <v>7789</v>
      </c>
      <c r="AA68" s="98">
        <v>0.31994577190306717</v>
      </c>
      <c r="AB68" s="21">
        <v>1888</v>
      </c>
      <c r="AC68" s="98">
        <f t="shared" si="5"/>
        <v>0.161323989861339</v>
      </c>
      <c r="AD68" s="21">
        <v>1082</v>
      </c>
      <c r="AE68" s="97">
        <v>4.5463353816843797E-3</v>
      </c>
      <c r="AF68" s="24">
        <v>1</v>
      </c>
      <c r="AG68" s="37" t="s">
        <v>34</v>
      </c>
    </row>
    <row r="69" spans="1:33" ht="15" customHeight="1" x14ac:dyDescent="0.2">
      <c r="A69" s="102">
        <v>1.400497512437811</v>
      </c>
      <c r="B69" s="103" t="s">
        <v>35</v>
      </c>
      <c r="C69" s="104">
        <v>1206</v>
      </c>
      <c r="D69" s="105">
        <v>479</v>
      </c>
      <c r="E69" s="105">
        <v>1100</v>
      </c>
      <c r="F69" s="105">
        <v>1689</v>
      </c>
      <c r="G69" s="106">
        <v>0.53545454545454541</v>
      </c>
      <c r="H69" s="105">
        <v>589</v>
      </c>
      <c r="I69" s="98">
        <f t="shared" si="3"/>
        <v>0.40049751243781095</v>
      </c>
      <c r="J69" s="21">
        <v>483</v>
      </c>
      <c r="K69" s="107">
        <v>2.629616424749221E-3</v>
      </c>
      <c r="L69" s="107">
        <v>0.34504596527068437</v>
      </c>
      <c r="M69" s="40">
        <v>0</v>
      </c>
      <c r="N69" s="21">
        <v>0</v>
      </c>
      <c r="O69" s="21">
        <v>0</v>
      </c>
      <c r="P69" s="15">
        <v>0</v>
      </c>
      <c r="Q69" s="98" t="s">
        <v>24</v>
      </c>
      <c r="R69" s="21">
        <v>0</v>
      </c>
      <c r="S69" s="98" t="str">
        <f t="shared" si="4"/>
        <v>-</v>
      </c>
      <c r="T69" s="21">
        <v>0</v>
      </c>
      <c r="U69" s="97">
        <v>0</v>
      </c>
      <c r="V69" s="24">
        <v>0</v>
      </c>
      <c r="W69" s="39">
        <v>4256</v>
      </c>
      <c r="X69" s="21">
        <v>3529</v>
      </c>
      <c r="Y69" s="21">
        <v>4150</v>
      </c>
      <c r="Z69" s="15">
        <v>4895</v>
      </c>
      <c r="AA69" s="98">
        <v>0.17951807228915673</v>
      </c>
      <c r="AB69" s="21">
        <v>745</v>
      </c>
      <c r="AC69" s="98">
        <f t="shared" si="5"/>
        <v>0.1501409774436091</v>
      </c>
      <c r="AD69" s="21">
        <v>639</v>
      </c>
      <c r="AE69" s="97">
        <v>2.8571461924951904E-3</v>
      </c>
      <c r="AF69" s="24">
        <v>1</v>
      </c>
      <c r="AG69" s="37" t="s">
        <v>35</v>
      </c>
    </row>
    <row r="70" spans="1:33" ht="15" customHeight="1" x14ac:dyDescent="0.2">
      <c r="A70" s="102">
        <v>2.3992853952657436</v>
      </c>
      <c r="B70" s="103" t="s">
        <v>36</v>
      </c>
      <c r="C70" s="104">
        <v>2239</v>
      </c>
      <c r="D70" s="105">
        <v>0</v>
      </c>
      <c r="E70" s="105">
        <v>3799</v>
      </c>
      <c r="F70" s="105">
        <v>5372</v>
      </c>
      <c r="G70" s="106">
        <v>0.41405633061331937</v>
      </c>
      <c r="H70" s="105">
        <v>1573</v>
      </c>
      <c r="I70" s="98">
        <f t="shared" si="3"/>
        <v>1.3992853952657436</v>
      </c>
      <c r="J70" s="21">
        <v>3133</v>
      </c>
      <c r="K70" s="107">
        <v>8.3637059998536503E-3</v>
      </c>
      <c r="L70" s="107">
        <v>1</v>
      </c>
      <c r="M70" s="40">
        <v>0</v>
      </c>
      <c r="N70" s="21">
        <v>0</v>
      </c>
      <c r="O70" s="21">
        <v>0</v>
      </c>
      <c r="P70" s="15">
        <v>0</v>
      </c>
      <c r="Q70" s="98" t="s">
        <v>24</v>
      </c>
      <c r="R70" s="21">
        <v>0</v>
      </c>
      <c r="S70" s="98" t="str">
        <f t="shared" si="4"/>
        <v>-</v>
      </c>
      <c r="T70" s="21">
        <v>0</v>
      </c>
      <c r="U70" s="97">
        <v>0</v>
      </c>
      <c r="V70" s="24">
        <v>0</v>
      </c>
      <c r="W70" s="39">
        <v>2962</v>
      </c>
      <c r="X70" s="21">
        <v>723</v>
      </c>
      <c r="Y70" s="21">
        <v>4522</v>
      </c>
      <c r="Z70" s="15">
        <v>5372</v>
      </c>
      <c r="AA70" s="98">
        <v>0.18796992481203012</v>
      </c>
      <c r="AB70" s="21">
        <v>850</v>
      </c>
      <c r="AC70" s="98">
        <f t="shared" si="5"/>
        <v>0.81363943281566509</v>
      </c>
      <c r="AD70" s="21">
        <v>2410</v>
      </c>
      <c r="AE70" s="97">
        <v>3.1355647285156614E-3</v>
      </c>
      <c r="AF70" s="24">
        <v>1</v>
      </c>
      <c r="AG70" s="37" t="s">
        <v>36</v>
      </c>
    </row>
    <row r="71" spans="1:33" ht="15" customHeight="1" x14ac:dyDescent="0.2">
      <c r="A71" s="102">
        <v>1.3196078431372549</v>
      </c>
      <c r="B71" s="103" t="s">
        <v>37</v>
      </c>
      <c r="C71" s="104">
        <v>1530</v>
      </c>
      <c r="D71" s="105">
        <v>77</v>
      </c>
      <c r="E71" s="105">
        <v>1640</v>
      </c>
      <c r="F71" s="105">
        <v>2019</v>
      </c>
      <c r="G71" s="106">
        <v>0.23109756097560985</v>
      </c>
      <c r="H71" s="105">
        <v>379</v>
      </c>
      <c r="I71" s="98">
        <f t="shared" si="3"/>
        <v>0.31960784313725488</v>
      </c>
      <c r="J71" s="21">
        <v>489</v>
      </c>
      <c r="K71" s="107">
        <v>3.1433958327819287E-3</v>
      </c>
      <c r="L71" s="107">
        <v>0.54041755888650966</v>
      </c>
      <c r="M71" s="40">
        <v>0</v>
      </c>
      <c r="N71" s="21">
        <v>0</v>
      </c>
      <c r="O71" s="21">
        <v>0</v>
      </c>
      <c r="P71" s="15">
        <v>0</v>
      </c>
      <c r="Q71" s="98" t="s">
        <v>24</v>
      </c>
      <c r="R71" s="21">
        <v>0</v>
      </c>
      <c r="S71" s="98" t="str">
        <f t="shared" si="4"/>
        <v>-</v>
      </c>
      <c r="T71" s="21">
        <v>0</v>
      </c>
      <c r="U71" s="97">
        <v>0</v>
      </c>
      <c r="V71" s="24">
        <v>0</v>
      </c>
      <c r="W71" s="39">
        <v>2260</v>
      </c>
      <c r="X71" s="21">
        <v>807</v>
      </c>
      <c r="Y71" s="21">
        <v>2370</v>
      </c>
      <c r="Z71" s="15">
        <v>3736</v>
      </c>
      <c r="AA71" s="98">
        <v>0.57637130801687775</v>
      </c>
      <c r="AB71" s="21">
        <v>1366</v>
      </c>
      <c r="AC71" s="98">
        <f t="shared" si="5"/>
        <v>0.65309734513274331</v>
      </c>
      <c r="AD71" s="21">
        <v>1476</v>
      </c>
      <c r="AE71" s="97">
        <v>2.1806533554978615E-3</v>
      </c>
      <c r="AF71" s="24">
        <v>1</v>
      </c>
      <c r="AG71" s="37" t="s">
        <v>37</v>
      </c>
    </row>
    <row r="72" spans="1:33" ht="15" customHeight="1" x14ac:dyDescent="0.2">
      <c r="A72" s="102">
        <v>0</v>
      </c>
      <c r="B72" s="103" t="s">
        <v>38</v>
      </c>
      <c r="C72" s="104">
        <v>1085</v>
      </c>
      <c r="D72" s="105">
        <v>0</v>
      </c>
      <c r="E72" s="105">
        <v>0</v>
      </c>
      <c r="F72" s="105">
        <v>0</v>
      </c>
      <c r="G72" s="106" t="s">
        <v>24</v>
      </c>
      <c r="H72" s="105">
        <v>0</v>
      </c>
      <c r="I72" s="98">
        <f t="shared" si="3"/>
        <v>-1</v>
      </c>
      <c r="J72" s="21">
        <v>-1085</v>
      </c>
      <c r="K72" s="107">
        <v>0</v>
      </c>
      <c r="L72" s="107" t="s">
        <v>24</v>
      </c>
      <c r="M72" s="40">
        <v>0</v>
      </c>
      <c r="N72" s="21">
        <v>0</v>
      </c>
      <c r="O72" s="21">
        <v>0</v>
      </c>
      <c r="P72" s="15">
        <v>0</v>
      </c>
      <c r="Q72" s="98" t="s">
        <v>24</v>
      </c>
      <c r="R72" s="21">
        <v>0</v>
      </c>
      <c r="S72" s="98" t="str">
        <f t="shared" si="4"/>
        <v>-</v>
      </c>
      <c r="T72" s="21">
        <v>0</v>
      </c>
      <c r="U72" s="97">
        <v>0</v>
      </c>
      <c r="V72" s="24" t="s">
        <v>24</v>
      </c>
      <c r="W72" s="39">
        <v>1085</v>
      </c>
      <c r="X72" s="21">
        <v>0</v>
      </c>
      <c r="Y72" s="21">
        <v>0</v>
      </c>
      <c r="Z72" s="15">
        <v>0</v>
      </c>
      <c r="AA72" s="98" t="s">
        <v>24</v>
      </c>
      <c r="AB72" s="21">
        <v>0</v>
      </c>
      <c r="AC72" s="98">
        <f t="shared" si="5"/>
        <v>-1</v>
      </c>
      <c r="AD72" s="21">
        <v>-1085</v>
      </c>
      <c r="AE72" s="97">
        <v>0</v>
      </c>
      <c r="AF72" s="24" t="s">
        <v>24</v>
      </c>
      <c r="AG72" s="37" t="s">
        <v>38</v>
      </c>
    </row>
    <row r="73" spans="1:33" ht="15" customHeight="1" x14ac:dyDescent="0.2">
      <c r="A73" s="102">
        <v>0.90058708414872801</v>
      </c>
      <c r="B73" s="103" t="s">
        <v>39</v>
      </c>
      <c r="C73" s="104">
        <v>2555</v>
      </c>
      <c r="D73" s="105">
        <v>945</v>
      </c>
      <c r="E73" s="105">
        <v>1869</v>
      </c>
      <c r="F73" s="105">
        <v>2301</v>
      </c>
      <c r="G73" s="106">
        <v>0.23113964686998401</v>
      </c>
      <c r="H73" s="105">
        <v>432</v>
      </c>
      <c r="I73" s="98">
        <f t="shared" si="3"/>
        <v>-9.9412915851271988E-2</v>
      </c>
      <c r="J73" s="21">
        <v>-254</v>
      </c>
      <c r="K73" s="107">
        <v>3.5824436905553332E-3</v>
      </c>
      <c r="L73" s="107">
        <v>1</v>
      </c>
      <c r="M73" s="40">
        <v>0</v>
      </c>
      <c r="N73" s="21">
        <v>0</v>
      </c>
      <c r="O73" s="21">
        <v>0</v>
      </c>
      <c r="P73" s="15">
        <v>0</v>
      </c>
      <c r="Q73" s="98" t="s">
        <v>24</v>
      </c>
      <c r="R73" s="21">
        <v>0</v>
      </c>
      <c r="S73" s="98" t="str">
        <f t="shared" si="4"/>
        <v>-</v>
      </c>
      <c r="T73" s="21">
        <v>0</v>
      </c>
      <c r="U73" s="97">
        <v>0</v>
      </c>
      <c r="V73" s="24">
        <v>0</v>
      </c>
      <c r="W73" s="39">
        <v>2555</v>
      </c>
      <c r="X73" s="21">
        <v>945</v>
      </c>
      <c r="Y73" s="21">
        <v>1869</v>
      </c>
      <c r="Z73" s="15">
        <v>2301</v>
      </c>
      <c r="AA73" s="98">
        <v>0.23113964686998401</v>
      </c>
      <c r="AB73" s="21">
        <v>432</v>
      </c>
      <c r="AC73" s="98">
        <f t="shared" si="5"/>
        <v>-9.9412915851271988E-2</v>
      </c>
      <c r="AD73" s="21">
        <v>-254</v>
      </c>
      <c r="AE73" s="97">
        <v>1.3430630008031529E-3</v>
      </c>
      <c r="AF73" s="24">
        <v>1</v>
      </c>
      <c r="AG73" s="37" t="s">
        <v>39</v>
      </c>
    </row>
    <row r="74" spans="1:33" ht="15" customHeight="1" x14ac:dyDescent="0.2">
      <c r="A74" s="102" t="e">
        <v>#DIV/0!</v>
      </c>
      <c r="B74" s="103" t="s">
        <v>40</v>
      </c>
      <c r="C74" s="104">
        <v>0</v>
      </c>
      <c r="D74" s="105">
        <v>0</v>
      </c>
      <c r="E74" s="105">
        <v>0</v>
      </c>
      <c r="F74" s="105">
        <v>0</v>
      </c>
      <c r="G74" s="106" t="s">
        <v>24</v>
      </c>
      <c r="H74" s="105">
        <v>0</v>
      </c>
      <c r="I74" s="98" t="str">
        <f t="shared" si="3"/>
        <v>-</v>
      </c>
      <c r="J74" s="21">
        <v>0</v>
      </c>
      <c r="K74" s="107">
        <v>0</v>
      </c>
      <c r="L74" s="107" t="s">
        <v>24</v>
      </c>
      <c r="M74" s="40">
        <v>0</v>
      </c>
      <c r="N74" s="21">
        <v>0</v>
      </c>
      <c r="O74" s="21">
        <v>0</v>
      </c>
      <c r="P74" s="15">
        <v>0</v>
      </c>
      <c r="Q74" s="98" t="s">
        <v>24</v>
      </c>
      <c r="R74" s="21">
        <v>0</v>
      </c>
      <c r="S74" s="98" t="str">
        <f t="shared" si="4"/>
        <v>-</v>
      </c>
      <c r="T74" s="21">
        <v>0</v>
      </c>
      <c r="U74" s="97">
        <v>0</v>
      </c>
      <c r="V74" s="24" t="s">
        <v>24</v>
      </c>
      <c r="W74" s="39">
        <v>0</v>
      </c>
      <c r="X74" s="21">
        <v>0</v>
      </c>
      <c r="Y74" s="21">
        <v>0</v>
      </c>
      <c r="Z74" s="15">
        <v>0</v>
      </c>
      <c r="AA74" s="98" t="s">
        <v>24</v>
      </c>
      <c r="AB74" s="21">
        <v>0</v>
      </c>
      <c r="AC74" s="98" t="str">
        <f t="shared" si="5"/>
        <v>-</v>
      </c>
      <c r="AD74" s="21">
        <v>0</v>
      </c>
      <c r="AE74" s="97">
        <v>0</v>
      </c>
      <c r="AF74" s="24" t="s">
        <v>24</v>
      </c>
      <c r="AG74" s="37" t="s">
        <v>40</v>
      </c>
    </row>
    <row r="75" spans="1:33" ht="15" customHeight="1" x14ac:dyDescent="0.2">
      <c r="A75" s="102" t="e">
        <v>#DIV/0!</v>
      </c>
      <c r="B75" s="103" t="s">
        <v>41</v>
      </c>
      <c r="C75" s="104">
        <v>0</v>
      </c>
      <c r="D75" s="105">
        <v>0</v>
      </c>
      <c r="E75" s="105">
        <v>1363</v>
      </c>
      <c r="F75" s="105">
        <v>1721</v>
      </c>
      <c r="G75" s="106">
        <v>0.2626559060895084</v>
      </c>
      <c r="H75" s="105">
        <v>358</v>
      </c>
      <c r="I75" s="98" t="str">
        <f t="shared" si="3"/>
        <v>-</v>
      </c>
      <c r="J75" s="21">
        <v>1721</v>
      </c>
      <c r="K75" s="107">
        <v>2.679437458255423E-3</v>
      </c>
      <c r="L75" s="107">
        <v>1</v>
      </c>
      <c r="M75" s="40">
        <v>0</v>
      </c>
      <c r="N75" s="21">
        <v>0</v>
      </c>
      <c r="O75" s="21">
        <v>0</v>
      </c>
      <c r="P75" s="15">
        <v>0</v>
      </c>
      <c r="Q75" s="98" t="s">
        <v>24</v>
      </c>
      <c r="R75" s="21">
        <v>0</v>
      </c>
      <c r="S75" s="98" t="str">
        <f t="shared" si="4"/>
        <v>-</v>
      </c>
      <c r="T75" s="21">
        <v>0</v>
      </c>
      <c r="U75" s="97">
        <v>0</v>
      </c>
      <c r="V75" s="24">
        <v>0</v>
      </c>
      <c r="W75" s="39">
        <v>0</v>
      </c>
      <c r="X75" s="21">
        <v>0</v>
      </c>
      <c r="Y75" s="21">
        <v>1363</v>
      </c>
      <c r="Z75" s="15">
        <v>1721</v>
      </c>
      <c r="AA75" s="98">
        <v>0.2626559060895084</v>
      </c>
      <c r="AB75" s="21">
        <v>358</v>
      </c>
      <c r="AC75" s="98" t="str">
        <f t="shared" si="5"/>
        <v>-</v>
      </c>
      <c r="AD75" s="21">
        <v>1721</v>
      </c>
      <c r="AE75" s="97">
        <v>1.0045247389753264E-3</v>
      </c>
      <c r="AF75" s="24">
        <v>1</v>
      </c>
      <c r="AG75" s="37" t="s">
        <v>41</v>
      </c>
    </row>
    <row r="76" spans="1:33" ht="15" customHeight="1" x14ac:dyDescent="0.2">
      <c r="A76" s="102">
        <v>0</v>
      </c>
      <c r="B76" s="103" t="s">
        <v>42</v>
      </c>
      <c r="C76" s="104">
        <v>180</v>
      </c>
      <c r="D76" s="105">
        <v>0</v>
      </c>
      <c r="E76" s="105">
        <v>167</v>
      </c>
      <c r="F76" s="105">
        <v>0</v>
      </c>
      <c r="G76" s="106">
        <v>-1</v>
      </c>
      <c r="H76" s="105">
        <v>-167</v>
      </c>
      <c r="I76" s="98">
        <f t="shared" si="3"/>
        <v>-1</v>
      </c>
      <c r="J76" s="21">
        <v>-180</v>
      </c>
      <c r="K76" s="107">
        <v>0</v>
      </c>
      <c r="L76" s="107" t="s">
        <v>24</v>
      </c>
      <c r="M76" s="40">
        <v>0</v>
      </c>
      <c r="N76" s="21">
        <v>0</v>
      </c>
      <c r="O76" s="21">
        <v>0</v>
      </c>
      <c r="P76" s="15">
        <v>0</v>
      </c>
      <c r="Q76" s="98" t="s">
        <v>24</v>
      </c>
      <c r="R76" s="21">
        <v>0</v>
      </c>
      <c r="S76" s="98" t="str">
        <f t="shared" si="4"/>
        <v>-</v>
      </c>
      <c r="T76" s="21">
        <v>0</v>
      </c>
      <c r="U76" s="97">
        <v>0</v>
      </c>
      <c r="V76" s="24" t="s">
        <v>24</v>
      </c>
      <c r="W76" s="39">
        <v>180</v>
      </c>
      <c r="X76" s="21">
        <v>0</v>
      </c>
      <c r="Y76" s="21">
        <v>167</v>
      </c>
      <c r="Z76" s="15">
        <v>0</v>
      </c>
      <c r="AA76" s="98">
        <v>-1</v>
      </c>
      <c r="AB76" s="21">
        <v>-167</v>
      </c>
      <c r="AC76" s="98">
        <f t="shared" si="5"/>
        <v>-1</v>
      </c>
      <c r="AD76" s="21">
        <v>-180</v>
      </c>
      <c r="AE76" s="97">
        <v>0</v>
      </c>
      <c r="AF76" s="24" t="s">
        <v>24</v>
      </c>
      <c r="AG76" s="37" t="s">
        <v>42</v>
      </c>
    </row>
    <row r="77" spans="1:33" ht="15" customHeight="1" x14ac:dyDescent="0.2">
      <c r="A77" s="102">
        <v>0</v>
      </c>
      <c r="B77" s="103" t="s">
        <v>43</v>
      </c>
      <c r="C77" s="104">
        <v>1539</v>
      </c>
      <c r="D77" s="105">
        <v>0</v>
      </c>
      <c r="E77" s="105">
        <v>1328</v>
      </c>
      <c r="F77" s="105">
        <v>0</v>
      </c>
      <c r="G77" s="106">
        <v>-1</v>
      </c>
      <c r="H77" s="105">
        <v>-1328</v>
      </c>
      <c r="I77" s="98">
        <f t="shared" si="3"/>
        <v>-1</v>
      </c>
      <c r="J77" s="21">
        <v>-1539</v>
      </c>
      <c r="K77" s="107">
        <v>0</v>
      </c>
      <c r="L77" s="107" t="s">
        <v>24</v>
      </c>
      <c r="M77" s="40">
        <v>0</v>
      </c>
      <c r="N77" s="21">
        <v>0</v>
      </c>
      <c r="O77" s="21">
        <v>0</v>
      </c>
      <c r="P77" s="15">
        <v>0</v>
      </c>
      <c r="Q77" s="98" t="s">
        <v>24</v>
      </c>
      <c r="R77" s="21">
        <v>0</v>
      </c>
      <c r="S77" s="98" t="str">
        <f t="shared" si="4"/>
        <v>-</v>
      </c>
      <c r="T77" s="21">
        <v>0</v>
      </c>
      <c r="U77" s="97">
        <v>0</v>
      </c>
      <c r="V77" s="24" t="s">
        <v>24</v>
      </c>
      <c r="W77" s="39">
        <v>1539</v>
      </c>
      <c r="X77" s="21">
        <v>0</v>
      </c>
      <c r="Y77" s="21">
        <v>1328</v>
      </c>
      <c r="Z77" s="15">
        <v>0</v>
      </c>
      <c r="AA77" s="98">
        <v>-1</v>
      </c>
      <c r="AB77" s="21">
        <v>-1328</v>
      </c>
      <c r="AC77" s="98">
        <f t="shared" si="5"/>
        <v>-1</v>
      </c>
      <c r="AD77" s="21">
        <v>-1539</v>
      </c>
      <c r="AE77" s="97">
        <v>0</v>
      </c>
      <c r="AF77" s="24" t="s">
        <v>24</v>
      </c>
      <c r="AG77" s="37" t="s">
        <v>43</v>
      </c>
    </row>
    <row r="78" spans="1:33" ht="15" customHeight="1" x14ac:dyDescent="0.2">
      <c r="A78" s="102" t="e">
        <v>#DIV/0!</v>
      </c>
      <c r="B78" s="103" t="s">
        <v>44</v>
      </c>
      <c r="C78" s="104">
        <v>0</v>
      </c>
      <c r="D78" s="105">
        <v>0</v>
      </c>
      <c r="E78" s="105">
        <v>0</v>
      </c>
      <c r="F78" s="105">
        <v>0</v>
      </c>
      <c r="G78" s="106" t="s">
        <v>24</v>
      </c>
      <c r="H78" s="105">
        <v>0</v>
      </c>
      <c r="I78" s="98" t="str">
        <f t="shared" si="3"/>
        <v>-</v>
      </c>
      <c r="J78" s="21">
        <v>0</v>
      </c>
      <c r="K78" s="107">
        <v>0</v>
      </c>
      <c r="L78" s="107" t="s">
        <v>24</v>
      </c>
      <c r="M78" s="40">
        <v>0</v>
      </c>
      <c r="N78" s="21">
        <v>0</v>
      </c>
      <c r="O78" s="21">
        <v>0</v>
      </c>
      <c r="P78" s="15">
        <v>0</v>
      </c>
      <c r="Q78" s="98" t="s">
        <v>24</v>
      </c>
      <c r="R78" s="21">
        <v>0</v>
      </c>
      <c r="S78" s="98" t="str">
        <f t="shared" si="4"/>
        <v>-</v>
      </c>
      <c r="T78" s="21">
        <v>0</v>
      </c>
      <c r="U78" s="97">
        <v>0</v>
      </c>
      <c r="V78" s="24" t="s">
        <v>24</v>
      </c>
      <c r="W78" s="39">
        <v>0</v>
      </c>
      <c r="X78" s="21">
        <v>0</v>
      </c>
      <c r="Y78" s="21">
        <v>0</v>
      </c>
      <c r="Z78" s="15">
        <v>0</v>
      </c>
      <c r="AA78" s="98" t="s">
        <v>24</v>
      </c>
      <c r="AB78" s="21">
        <v>0</v>
      </c>
      <c r="AC78" s="98" t="str">
        <f t="shared" si="5"/>
        <v>-</v>
      </c>
      <c r="AD78" s="21">
        <v>0</v>
      </c>
      <c r="AE78" s="97">
        <v>0</v>
      </c>
      <c r="AF78" s="24" t="s">
        <v>24</v>
      </c>
      <c r="AG78" s="37" t="s">
        <v>44</v>
      </c>
    </row>
    <row r="79" spans="1:33" ht="15" customHeight="1" x14ac:dyDescent="0.2">
      <c r="A79" s="102" t="e">
        <v>#DIV/0!</v>
      </c>
      <c r="B79" s="108" t="s">
        <v>45</v>
      </c>
      <c r="C79" s="109">
        <v>0</v>
      </c>
      <c r="D79" s="109">
        <v>0</v>
      </c>
      <c r="E79" s="109">
        <v>0</v>
      </c>
      <c r="F79" s="105">
        <v>1947</v>
      </c>
      <c r="G79" s="110" t="s">
        <v>24</v>
      </c>
      <c r="H79" s="105">
        <v>1947</v>
      </c>
      <c r="I79" s="99" t="str">
        <f t="shared" si="3"/>
        <v>-</v>
      </c>
      <c r="J79" s="45">
        <v>1947</v>
      </c>
      <c r="K79" s="111">
        <v>3.0312985073929744E-3</v>
      </c>
      <c r="L79" s="111">
        <v>1</v>
      </c>
      <c r="M79" s="45">
        <v>0</v>
      </c>
      <c r="N79" s="45">
        <v>0</v>
      </c>
      <c r="O79" s="45">
        <v>0</v>
      </c>
      <c r="P79" s="15">
        <v>0</v>
      </c>
      <c r="Q79" s="99" t="s">
        <v>24</v>
      </c>
      <c r="R79" s="45">
        <v>0</v>
      </c>
      <c r="S79" s="99" t="str">
        <f t="shared" si="4"/>
        <v>-</v>
      </c>
      <c r="T79" s="45">
        <v>0</v>
      </c>
      <c r="U79" s="100">
        <v>0</v>
      </c>
      <c r="V79" s="48">
        <v>0</v>
      </c>
      <c r="W79" s="44">
        <v>0</v>
      </c>
      <c r="X79" s="45">
        <v>0</v>
      </c>
      <c r="Y79" s="45">
        <v>0</v>
      </c>
      <c r="Z79" s="15">
        <v>1947</v>
      </c>
      <c r="AA79" s="99" t="s">
        <v>24</v>
      </c>
      <c r="AB79" s="45">
        <v>1947</v>
      </c>
      <c r="AC79" s="99" t="str">
        <f t="shared" si="5"/>
        <v>-</v>
      </c>
      <c r="AD79" s="45">
        <v>1947</v>
      </c>
      <c r="AE79" s="100">
        <v>1.1364379237565139E-3</v>
      </c>
      <c r="AF79" s="48">
        <v>1</v>
      </c>
      <c r="AG79" s="43" t="s">
        <v>45</v>
      </c>
    </row>
    <row r="80" spans="1:33" ht="15" customHeight="1" x14ac:dyDescent="0.2">
      <c r="A80" s="102">
        <v>2.5157232704402517E-2</v>
      </c>
      <c r="B80" s="103" t="s">
        <v>46</v>
      </c>
      <c r="C80" s="104">
        <v>159</v>
      </c>
      <c r="D80" s="105">
        <v>6</v>
      </c>
      <c r="E80" s="105">
        <v>7</v>
      </c>
      <c r="F80" s="105">
        <v>4</v>
      </c>
      <c r="G80" s="106">
        <v>-0.4285714285714286</v>
      </c>
      <c r="H80" s="105">
        <v>-3</v>
      </c>
      <c r="I80" s="98">
        <f t="shared" si="3"/>
        <v>-0.97484276729559749</v>
      </c>
      <c r="J80" s="21">
        <v>-155</v>
      </c>
      <c r="K80" s="107">
        <v>6.2276291882752424E-6</v>
      </c>
      <c r="L80" s="107">
        <v>9.2828962636342543E-4</v>
      </c>
      <c r="M80" s="40">
        <v>0</v>
      </c>
      <c r="N80" s="21">
        <v>0</v>
      </c>
      <c r="O80" s="21">
        <v>0</v>
      </c>
      <c r="P80" s="15">
        <v>187</v>
      </c>
      <c r="Q80" s="98" t="s">
        <v>24</v>
      </c>
      <c r="R80" s="21">
        <v>187</v>
      </c>
      <c r="S80" s="98" t="str">
        <f t="shared" si="4"/>
        <v>-</v>
      </c>
      <c r="T80" s="21">
        <v>187</v>
      </c>
      <c r="U80" s="97">
        <v>3.3878652825334709E-3</v>
      </c>
      <c r="V80" s="24">
        <v>4.3397540032490134E-2</v>
      </c>
      <c r="W80" s="39">
        <v>4193</v>
      </c>
      <c r="X80" s="21">
        <v>-8454</v>
      </c>
      <c r="Y80" s="21">
        <v>-445</v>
      </c>
      <c r="Z80" s="15">
        <v>4309</v>
      </c>
      <c r="AA80" s="98">
        <v>-10.683146067415731</v>
      </c>
      <c r="AB80" s="21">
        <v>4754</v>
      </c>
      <c r="AC80" s="98">
        <f t="shared" si="5"/>
        <v>2.7665156212735464E-2</v>
      </c>
      <c r="AD80" s="21">
        <v>116</v>
      </c>
      <c r="AE80" s="97">
        <v>2.5151058107174208E-3</v>
      </c>
      <c r="AF80" s="24">
        <v>1</v>
      </c>
      <c r="AG80" s="37" t="s">
        <v>46</v>
      </c>
    </row>
    <row r="81" spans="1:33" ht="15" customHeight="1" x14ac:dyDescent="0.2">
      <c r="A81" s="102">
        <v>1.0238492456777888</v>
      </c>
      <c r="B81" s="25" t="s">
        <v>47</v>
      </c>
      <c r="C81" s="53">
        <v>363240</v>
      </c>
      <c r="D81" s="54">
        <v>49915</v>
      </c>
      <c r="E81" s="54">
        <v>238899</v>
      </c>
      <c r="F81" s="54">
        <v>371903</v>
      </c>
      <c r="G81" s="28">
        <v>0.55673736599985757</v>
      </c>
      <c r="H81" s="54">
        <v>133004</v>
      </c>
      <c r="I81" s="28">
        <f t="shared" si="3"/>
        <v>2.3849245677788788E-2</v>
      </c>
      <c r="J81" s="54">
        <v>8663</v>
      </c>
      <c r="K81" s="29">
        <v>0.57901849450178189</v>
      </c>
      <c r="L81" s="30">
        <v>0.39106272725934432</v>
      </c>
      <c r="M81" s="53">
        <v>10690</v>
      </c>
      <c r="N81" s="54">
        <v>1340</v>
      </c>
      <c r="O81" s="54">
        <v>4837</v>
      </c>
      <c r="P81" s="54">
        <v>5999</v>
      </c>
      <c r="Q81" s="28">
        <v>0.24023154848046313</v>
      </c>
      <c r="R81" s="54">
        <v>1162</v>
      </c>
      <c r="S81" s="28">
        <f t="shared" si="4"/>
        <v>-0.43882132834424692</v>
      </c>
      <c r="T81" s="54">
        <v>-4691</v>
      </c>
      <c r="U81" s="29">
        <v>0.10868344294073953</v>
      </c>
      <c r="V81" s="30">
        <v>6.3080569418068862E-3</v>
      </c>
      <c r="W81" s="53">
        <v>950371</v>
      </c>
      <c r="X81" s="54">
        <v>99426</v>
      </c>
      <c r="Y81" s="54">
        <v>612694</v>
      </c>
      <c r="Z81" s="54">
        <v>951006</v>
      </c>
      <c r="AA81" s="28">
        <v>0.55217123066326756</v>
      </c>
      <c r="AB81" s="54">
        <v>338312</v>
      </c>
      <c r="AC81" s="28">
        <f t="shared" si="5"/>
        <v>6.6816011852210977E-4</v>
      </c>
      <c r="AD81" s="54">
        <v>635</v>
      </c>
      <c r="AE81" s="29">
        <v>0.55508951418592056</v>
      </c>
      <c r="AF81" s="30">
        <v>1</v>
      </c>
      <c r="AG81" s="25" t="s">
        <v>47</v>
      </c>
    </row>
    <row r="82" spans="1:33" ht="15" customHeight="1" x14ac:dyDescent="0.2">
      <c r="A82" s="102">
        <v>0.96464755691324311</v>
      </c>
      <c r="B82" s="55" t="s">
        <v>48</v>
      </c>
      <c r="C82" s="56">
        <v>665838</v>
      </c>
      <c r="D82" s="57">
        <v>198893</v>
      </c>
      <c r="E82" s="57">
        <v>479678</v>
      </c>
      <c r="F82" s="57">
        <v>642299</v>
      </c>
      <c r="G82" s="58">
        <v>0.33902117670604026</v>
      </c>
      <c r="H82" s="57">
        <v>162621</v>
      </c>
      <c r="I82" s="58">
        <f t="shared" si="3"/>
        <v>-3.5352443086756891E-2</v>
      </c>
      <c r="J82" s="57">
        <v>-23539</v>
      </c>
      <c r="K82" s="58">
        <v>1</v>
      </c>
      <c r="L82" s="59">
        <v>0.37490135695474325</v>
      </c>
      <c r="M82" s="56">
        <v>57265</v>
      </c>
      <c r="N82" s="57">
        <v>29192</v>
      </c>
      <c r="O82" s="57">
        <v>37319</v>
      </c>
      <c r="P82" s="57">
        <v>55197</v>
      </c>
      <c r="Q82" s="58">
        <v>0.47905892440847819</v>
      </c>
      <c r="R82" s="57">
        <v>17878</v>
      </c>
      <c r="S82" s="58">
        <f t="shared" si="4"/>
        <v>-3.6112808871038182E-2</v>
      </c>
      <c r="T82" s="57">
        <v>-2068</v>
      </c>
      <c r="U82" s="58">
        <v>1</v>
      </c>
      <c r="V82" s="59">
        <v>3.2217752479500927E-2</v>
      </c>
      <c r="W82" s="56">
        <v>1740643</v>
      </c>
      <c r="X82" s="57">
        <v>506272</v>
      </c>
      <c r="Y82" s="57">
        <v>1265347</v>
      </c>
      <c r="Z82" s="57">
        <v>1713248</v>
      </c>
      <c r="AA82" s="58">
        <v>0.3539748385225554</v>
      </c>
      <c r="AB82" s="57">
        <v>447901</v>
      </c>
      <c r="AC82" s="58">
        <f t="shared" si="5"/>
        <v>-1.5738436887977603E-2</v>
      </c>
      <c r="AD82" s="57">
        <v>-27395</v>
      </c>
      <c r="AE82" s="58">
        <v>1</v>
      </c>
      <c r="AF82" s="59">
        <v>1</v>
      </c>
      <c r="AG82" s="55" t="s">
        <v>48</v>
      </c>
    </row>
    <row r="83" spans="1:33" ht="4.5" customHeight="1" x14ac:dyDescent="0.2">
      <c r="B83" s="64"/>
      <c r="C83" s="64"/>
      <c r="D83" s="64"/>
      <c r="E83" s="65"/>
      <c r="F83" s="65"/>
      <c r="G83" s="66"/>
      <c r="H83" s="66"/>
      <c r="I83" s="66"/>
      <c r="J83" s="66"/>
      <c r="K83" s="66"/>
      <c r="L83" s="66"/>
      <c r="M83" s="66"/>
      <c r="N83" s="66"/>
      <c r="O83" s="65"/>
      <c r="P83" s="65"/>
      <c r="Q83" s="66"/>
      <c r="R83" s="66"/>
      <c r="S83" s="66"/>
      <c r="T83" s="66"/>
      <c r="U83" s="66"/>
      <c r="V83" s="66"/>
      <c r="W83" s="66"/>
      <c r="X83" s="66"/>
      <c r="Y83" s="65"/>
      <c r="Z83" s="65"/>
      <c r="AA83" s="66"/>
      <c r="AB83" s="66"/>
      <c r="AC83" s="66"/>
      <c r="AD83" s="66"/>
      <c r="AE83" s="66"/>
      <c r="AF83" s="66"/>
      <c r="AG83" s="64"/>
    </row>
    <row r="84" spans="1:33" ht="23.25" customHeight="1" x14ac:dyDescent="0.2">
      <c r="B84" s="117" t="s">
        <v>53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90"/>
      <c r="N84" s="90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</row>
    <row r="85" spans="1:33" x14ac:dyDescent="0.2">
      <c r="B85" s="68"/>
      <c r="C85" s="68"/>
      <c r="D85" s="68"/>
      <c r="E85" s="68"/>
      <c r="F85" s="68"/>
      <c r="G85" s="71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</row>
  </sheetData>
  <mergeCells count="13">
    <mergeCell ref="W44:AF44"/>
    <mergeCell ref="AG44:AG45"/>
    <mergeCell ref="B1:AG1"/>
    <mergeCell ref="B3:B4"/>
    <mergeCell ref="C3:L3"/>
    <mergeCell ref="M3:V3"/>
    <mergeCell ref="W3:AF3"/>
    <mergeCell ref="AG3:AG4"/>
    <mergeCell ref="B84:L84"/>
    <mergeCell ref="B43:L43"/>
    <mergeCell ref="B44:B45"/>
    <mergeCell ref="C44:L44"/>
    <mergeCell ref="M44:V44"/>
  </mergeCells>
  <conditionalFormatting sqref="F8:F39">
    <cfRule type="cellIs" dxfId="13" priority="7" operator="greaterThan">
      <formula>D8</formula>
    </cfRule>
  </conditionalFormatting>
  <conditionalFormatting sqref="P8:P39">
    <cfRule type="cellIs" dxfId="12" priority="6" operator="greaterThan">
      <formula>N8</formula>
    </cfRule>
  </conditionalFormatting>
  <conditionalFormatting sqref="Z8:Z39">
    <cfRule type="cellIs" dxfId="11" priority="5" operator="greaterThan">
      <formula>X8</formula>
    </cfRule>
  </conditionalFormatting>
  <conditionalFormatting sqref="P49:P80">
    <cfRule type="cellIs" dxfId="10" priority="4" operator="greaterThan">
      <formula>N49</formula>
    </cfRule>
  </conditionalFormatting>
  <conditionalFormatting sqref="Z49:Z80">
    <cfRule type="cellIs" dxfId="9" priority="3" operator="greaterThan">
      <formula>X49</formula>
    </cfRule>
  </conditionalFormatting>
  <conditionalFormatting sqref="F50">
    <cfRule type="cellIs" dxfId="8" priority="2" operator="greaterThan">
      <formula>C50</formula>
    </cfRule>
  </conditionalFormatting>
  <conditionalFormatting sqref="F51:F80">
    <cfRule type="cellIs" dxfId="7" priority="1" operator="greaterThan">
      <formula>C51</formula>
    </cfRule>
  </conditionalFormatting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2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AFB00-0D23-468A-BF88-839C6E2FB65E}">
  <sheetPr>
    <tabColor theme="2"/>
    <pageSetUpPr fitToPage="1"/>
  </sheetPr>
  <dimension ref="A1:AG91"/>
  <sheetViews>
    <sheetView showGridLines="0" tabSelected="1" topLeftCell="A52" zoomScale="85" zoomScaleNormal="85" workbookViewId="0">
      <selection activeCell="F87" sqref="F87"/>
    </sheetView>
  </sheetViews>
  <sheetFormatPr baseColWidth="10" defaultColWidth="11.42578125" defaultRowHeight="12.75" x14ac:dyDescent="0.2"/>
  <cols>
    <col min="1" max="1" width="8" bestFit="1" customWidth="1"/>
    <col min="2" max="2" width="38.140625" bestFit="1" customWidth="1"/>
    <col min="3" max="6" width="14.7109375" bestFit="1" customWidth="1"/>
    <col min="7" max="7" width="13.28515625" bestFit="1" customWidth="1"/>
    <col min="8" max="8" width="14.7109375" bestFit="1" customWidth="1"/>
    <col min="9" max="10" width="14.42578125" customWidth="1"/>
    <col min="11" max="11" width="11.28515625" bestFit="1" customWidth="1"/>
    <col min="12" max="12" width="13" bestFit="1" customWidth="1"/>
    <col min="13" max="13" width="14.7109375" bestFit="1" customWidth="1"/>
    <col min="14" max="15" width="12.5703125" bestFit="1" customWidth="1"/>
    <col min="16" max="16" width="14.7109375" bestFit="1" customWidth="1"/>
    <col min="17" max="17" width="11.28515625" bestFit="1" customWidth="1"/>
    <col min="18" max="18" width="14.42578125" bestFit="1" customWidth="1"/>
    <col min="19" max="20" width="12.28515625" customWidth="1"/>
    <col min="21" max="21" width="11.28515625" bestFit="1" customWidth="1"/>
    <col min="22" max="22" width="13" bestFit="1" customWidth="1"/>
    <col min="23" max="23" width="16.28515625" bestFit="1" customWidth="1"/>
    <col min="24" max="25" width="14.5703125" bestFit="1" customWidth="1"/>
    <col min="26" max="26" width="16.140625" bestFit="1" customWidth="1"/>
    <col min="27" max="27" width="12.28515625" bestFit="1" customWidth="1"/>
    <col min="28" max="28" width="14.5703125" bestFit="1" customWidth="1"/>
    <col min="29" max="30" width="14.42578125" customWidth="1"/>
    <col min="31" max="31" width="12" bestFit="1" customWidth="1"/>
    <col min="32" max="32" width="12.85546875" bestFit="1" customWidth="1"/>
    <col min="33" max="33" width="38.140625" bestFit="1" customWidth="1"/>
  </cols>
  <sheetData>
    <row r="1" spans="1:33" ht="36" customHeight="1" thickBot="1" x14ac:dyDescent="0.25">
      <c r="B1" s="118" t="s">
        <v>71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</row>
    <row r="2" spans="1:33" ht="5.25" customHeight="1" thickBo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36" customHeight="1" x14ac:dyDescent="0.2">
      <c r="B3" s="131" t="s">
        <v>1</v>
      </c>
      <c r="C3" s="133"/>
      <c r="D3" s="134"/>
      <c r="E3" s="134" t="s">
        <v>2</v>
      </c>
      <c r="F3" s="134"/>
      <c r="G3" s="134"/>
      <c r="H3" s="134"/>
      <c r="I3" s="134"/>
      <c r="J3" s="134"/>
      <c r="K3" s="134"/>
      <c r="L3" s="135"/>
      <c r="M3" s="133" t="s">
        <v>3</v>
      </c>
      <c r="N3" s="134"/>
      <c r="O3" s="134"/>
      <c r="P3" s="134"/>
      <c r="Q3" s="134"/>
      <c r="R3" s="134"/>
      <c r="S3" s="134"/>
      <c r="T3" s="134"/>
      <c r="U3" s="134"/>
      <c r="V3" s="135"/>
      <c r="W3" s="133" t="s">
        <v>4</v>
      </c>
      <c r="X3" s="134"/>
      <c r="Y3" s="134"/>
      <c r="Z3" s="134"/>
      <c r="AA3" s="134"/>
      <c r="AB3" s="134"/>
      <c r="AC3" s="134"/>
      <c r="AD3" s="134"/>
      <c r="AE3" s="134"/>
      <c r="AF3" s="135"/>
      <c r="AG3" s="129" t="s">
        <v>1</v>
      </c>
    </row>
    <row r="4" spans="1:33" ht="35.25" customHeight="1" x14ac:dyDescent="0.2">
      <c r="B4" s="132"/>
      <c r="C4" s="93" t="s">
        <v>72</v>
      </c>
      <c r="D4" s="94" t="s">
        <v>73</v>
      </c>
      <c r="E4" s="95" t="s">
        <v>74</v>
      </c>
      <c r="F4" s="95" t="s">
        <v>75</v>
      </c>
      <c r="G4" s="3" t="s">
        <v>7</v>
      </c>
      <c r="H4" s="3" t="s">
        <v>8</v>
      </c>
      <c r="I4" s="3" t="s">
        <v>68</v>
      </c>
      <c r="J4" s="3" t="s">
        <v>69</v>
      </c>
      <c r="K4" s="4" t="s">
        <v>9</v>
      </c>
      <c r="L4" s="5" t="s">
        <v>10</v>
      </c>
      <c r="M4" s="93" t="s">
        <v>72</v>
      </c>
      <c r="N4" s="94" t="s">
        <v>73</v>
      </c>
      <c r="O4" s="95" t="s">
        <v>74</v>
      </c>
      <c r="P4" s="95" t="s">
        <v>75</v>
      </c>
      <c r="Q4" s="3" t="s">
        <v>7</v>
      </c>
      <c r="R4" s="3" t="s">
        <v>8</v>
      </c>
      <c r="S4" s="3" t="s">
        <v>68</v>
      </c>
      <c r="T4" s="3" t="s">
        <v>69</v>
      </c>
      <c r="U4" s="4" t="s">
        <v>9</v>
      </c>
      <c r="V4" s="5" t="s">
        <v>10</v>
      </c>
      <c r="W4" s="93" t="s">
        <v>72</v>
      </c>
      <c r="X4" s="94" t="s">
        <v>73</v>
      </c>
      <c r="Y4" s="95" t="s">
        <v>74</v>
      </c>
      <c r="Z4" s="95" t="s">
        <v>75</v>
      </c>
      <c r="AA4" s="3" t="s">
        <v>7</v>
      </c>
      <c r="AB4" s="3" t="s">
        <v>8</v>
      </c>
      <c r="AC4" s="3" t="s">
        <v>68</v>
      </c>
      <c r="AD4" s="3" t="s">
        <v>69</v>
      </c>
      <c r="AE4" s="4" t="s">
        <v>9</v>
      </c>
      <c r="AF4" s="5" t="s">
        <v>10</v>
      </c>
      <c r="AG4" s="130"/>
    </row>
    <row r="5" spans="1:33" ht="15" customHeight="1" x14ac:dyDescent="0.2">
      <c r="B5" s="13" t="s">
        <v>11</v>
      </c>
      <c r="C5" s="14">
        <v>1072198</v>
      </c>
      <c r="D5" s="15">
        <v>543650</v>
      </c>
      <c r="E5" s="15">
        <v>684165</v>
      </c>
      <c r="F5" s="15">
        <v>944083</v>
      </c>
      <c r="G5" s="16">
        <v>0.37990543216914041</v>
      </c>
      <c r="H5" s="15">
        <v>259918</v>
      </c>
      <c r="I5" s="16">
        <f>IFERROR(F5/C5-1,"-")</f>
        <v>-0.11948819154671064</v>
      </c>
      <c r="J5" s="15">
        <v>-128115</v>
      </c>
      <c r="K5" s="17">
        <v>0.21809477695070245</v>
      </c>
      <c r="L5" s="18">
        <v>0.31684731081028927</v>
      </c>
      <c r="M5" s="14">
        <v>369884</v>
      </c>
      <c r="N5" s="15">
        <v>167301</v>
      </c>
      <c r="O5" s="15">
        <v>257712</v>
      </c>
      <c r="P5" s="15">
        <v>333889</v>
      </c>
      <c r="Q5" s="16">
        <v>0.29558965046253172</v>
      </c>
      <c r="R5" s="15">
        <v>76177</v>
      </c>
      <c r="S5" s="16">
        <f>IFERROR(P5/M5-1,"-")</f>
        <v>-9.7314293129737939E-2</v>
      </c>
      <c r="T5" s="15">
        <v>-35995</v>
      </c>
      <c r="U5" s="17">
        <v>0.16552520413712621</v>
      </c>
      <c r="V5" s="18">
        <v>0.11205776585229971</v>
      </c>
      <c r="W5" s="14">
        <v>454971</v>
      </c>
      <c r="X5" s="15">
        <v>247177</v>
      </c>
      <c r="Y5" s="15">
        <v>306956</v>
      </c>
      <c r="Z5" s="15">
        <v>429747</v>
      </c>
      <c r="AA5" s="16">
        <v>0.40002801704478808</v>
      </c>
      <c r="AB5" s="15">
        <v>122791</v>
      </c>
      <c r="AC5" s="16">
        <f>IFERROR(Z5/W5-1,"-")</f>
        <v>-5.5440896232946679E-2</v>
      </c>
      <c r="AD5" s="15">
        <v>-25224</v>
      </c>
      <c r="AE5" s="17">
        <v>0.16130778265280804</v>
      </c>
      <c r="AF5" s="18">
        <v>0.14422903630166983</v>
      </c>
      <c r="AG5" s="13" t="s">
        <v>11</v>
      </c>
    </row>
    <row r="6" spans="1:33" ht="15" customHeight="1" x14ac:dyDescent="0.2">
      <c r="B6" s="19" t="s">
        <v>12</v>
      </c>
      <c r="C6" s="20">
        <v>1151487</v>
      </c>
      <c r="D6" s="21">
        <v>491911</v>
      </c>
      <c r="E6" s="21">
        <v>662128</v>
      </c>
      <c r="F6" s="21">
        <v>1154845</v>
      </c>
      <c r="G6" s="96">
        <v>0.74414161612256247</v>
      </c>
      <c r="H6" s="21">
        <v>492717</v>
      </c>
      <c r="I6" s="96">
        <f t="shared" ref="I6:I41" si="0">IFERROR(F6/C6-1,"-")</f>
        <v>2.9162291888662484E-3</v>
      </c>
      <c r="J6" s="21">
        <v>3358</v>
      </c>
      <c r="K6" s="97">
        <v>0.26678338947702052</v>
      </c>
      <c r="L6" s="24">
        <v>0.33776938164405501</v>
      </c>
      <c r="M6" s="20">
        <v>266933</v>
      </c>
      <c r="N6" s="21">
        <v>126150</v>
      </c>
      <c r="O6" s="21">
        <v>178912</v>
      </c>
      <c r="P6" s="21">
        <v>291590</v>
      </c>
      <c r="Q6" s="96">
        <v>0.62979565372920776</v>
      </c>
      <c r="R6" s="21">
        <v>112678</v>
      </c>
      <c r="S6" s="96">
        <f t="shared" ref="S6:S41" si="1">IFERROR(P6/M6-1,"-")</f>
        <v>9.2371493970397012E-2</v>
      </c>
      <c r="T6" s="21">
        <v>24657</v>
      </c>
      <c r="U6" s="97">
        <v>0.14455550878988116</v>
      </c>
      <c r="V6" s="24">
        <v>8.5284322998835344E-2</v>
      </c>
      <c r="W6" s="20">
        <v>405983</v>
      </c>
      <c r="X6" s="21">
        <v>189179</v>
      </c>
      <c r="Y6" s="21">
        <v>293273</v>
      </c>
      <c r="Z6" s="21">
        <v>498923</v>
      </c>
      <c r="AA6" s="96">
        <v>0.70122377443542372</v>
      </c>
      <c r="AB6" s="21">
        <v>205650</v>
      </c>
      <c r="AC6" s="96">
        <f t="shared" ref="AC6:AC41" si="2">IFERROR(Z6/W6-1,"-")</f>
        <v>0.22892584172243668</v>
      </c>
      <c r="AD6" s="21">
        <v>92940</v>
      </c>
      <c r="AE6" s="97">
        <v>0.18727335582211616</v>
      </c>
      <c r="AF6" s="24">
        <v>0.14592513557923087</v>
      </c>
      <c r="AG6" s="19" t="s">
        <v>12</v>
      </c>
    </row>
    <row r="7" spans="1:33" ht="20.25" customHeight="1" x14ac:dyDescent="0.2">
      <c r="B7" s="25" t="s">
        <v>13</v>
      </c>
      <c r="C7" s="26">
        <v>2223685</v>
      </c>
      <c r="D7" s="27">
        <v>2223685</v>
      </c>
      <c r="E7" s="27">
        <v>2223685</v>
      </c>
      <c r="F7" s="27">
        <v>2098928</v>
      </c>
      <c r="G7" s="28">
        <v>-5.6103719726490087E-2</v>
      </c>
      <c r="H7" s="27">
        <v>-124757</v>
      </c>
      <c r="I7" s="28">
        <f t="shared" si="0"/>
        <v>-5.6103719726490087E-2</v>
      </c>
      <c r="J7" s="27">
        <v>-124757</v>
      </c>
      <c r="K7" s="29">
        <v>0.48487816642772297</v>
      </c>
      <c r="L7" s="30">
        <v>0.32802674439557478</v>
      </c>
      <c r="M7" s="26">
        <v>636817</v>
      </c>
      <c r="N7" s="27">
        <v>293451</v>
      </c>
      <c r="O7" s="27">
        <v>436624</v>
      </c>
      <c r="P7" s="27">
        <v>625479</v>
      </c>
      <c r="Q7" s="28">
        <v>0.43253462933782849</v>
      </c>
      <c r="R7" s="27">
        <v>188855</v>
      </c>
      <c r="S7" s="28">
        <f t="shared" si="1"/>
        <v>-1.780417294136305E-2</v>
      </c>
      <c r="T7" s="27">
        <v>-11338</v>
      </c>
      <c r="U7" s="29">
        <v>0.3100807129270074</v>
      </c>
      <c r="V7" s="30">
        <v>9.7751728528944162E-2</v>
      </c>
      <c r="W7" s="26">
        <v>860954</v>
      </c>
      <c r="X7" s="27">
        <v>436356</v>
      </c>
      <c r="Y7" s="27">
        <v>600229</v>
      </c>
      <c r="Z7" s="27">
        <v>928670</v>
      </c>
      <c r="AA7" s="28">
        <v>0.5471928214064965</v>
      </c>
      <c r="AB7" s="27">
        <v>328441</v>
      </c>
      <c r="AC7" s="28">
        <f t="shared" si="2"/>
        <v>7.8652285720259174E-2</v>
      </c>
      <c r="AD7" s="27">
        <v>67716</v>
      </c>
      <c r="AE7" s="29">
        <v>0.34858113847492422</v>
      </c>
      <c r="AF7" s="30">
        <v>0.14513532465993995</v>
      </c>
      <c r="AG7" s="25" t="s">
        <v>13</v>
      </c>
    </row>
    <row r="8" spans="1:33" ht="30" customHeight="1" x14ac:dyDescent="0.2">
      <c r="B8" s="31" t="s">
        <v>14</v>
      </c>
      <c r="C8" s="32">
        <v>3731845</v>
      </c>
      <c r="D8" s="33">
        <v>1449969</v>
      </c>
      <c r="E8" s="33">
        <v>1279773</v>
      </c>
      <c r="F8" s="15">
        <v>3384691</v>
      </c>
      <c r="G8" s="34">
        <v>1.644758875206775</v>
      </c>
      <c r="H8" s="33">
        <v>2104918</v>
      </c>
      <c r="I8" s="34">
        <f t="shared" si="0"/>
        <v>-9.3024763890247275E-2</v>
      </c>
      <c r="J8" s="33">
        <v>-347154</v>
      </c>
      <c r="K8" s="35">
        <v>0.78190522304929755</v>
      </c>
      <c r="L8" s="36">
        <v>0.2751037402406471</v>
      </c>
      <c r="M8" s="32">
        <v>1713396</v>
      </c>
      <c r="N8" s="33">
        <v>633199</v>
      </c>
      <c r="O8" s="33">
        <v>638793</v>
      </c>
      <c r="P8" s="15">
        <v>1683260</v>
      </c>
      <c r="Q8" s="34">
        <v>1.6350633147201048</v>
      </c>
      <c r="R8" s="33">
        <v>1044467</v>
      </c>
      <c r="S8" s="34">
        <f t="shared" si="1"/>
        <v>-1.7588461744978967E-2</v>
      </c>
      <c r="T8" s="33">
        <v>-30136</v>
      </c>
      <c r="U8" s="35">
        <v>0.83447479586287376</v>
      </c>
      <c r="V8" s="36">
        <v>0.13681341126781491</v>
      </c>
      <c r="W8" s="32">
        <v>2285997</v>
      </c>
      <c r="X8" s="33">
        <v>740302</v>
      </c>
      <c r="Y8" s="33">
        <v>639967</v>
      </c>
      <c r="Z8" s="15">
        <v>2234396</v>
      </c>
      <c r="AA8" s="34">
        <v>2.4914237765384777</v>
      </c>
      <c r="AB8" s="33">
        <v>1594429</v>
      </c>
      <c r="AC8" s="34">
        <f t="shared" si="2"/>
        <v>-2.2572645545903991E-2</v>
      </c>
      <c r="AD8" s="33">
        <v>-51601</v>
      </c>
      <c r="AE8" s="35">
        <v>0.8386922173471919</v>
      </c>
      <c r="AF8" s="36">
        <v>0.18160910309943831</v>
      </c>
      <c r="AG8" s="31" t="s">
        <v>14</v>
      </c>
    </row>
    <row r="9" spans="1:33" ht="15" customHeight="1" x14ac:dyDescent="0.2">
      <c r="B9" s="37" t="s">
        <v>15</v>
      </c>
      <c r="C9" s="39">
        <v>169177</v>
      </c>
      <c r="D9" s="21">
        <v>59046</v>
      </c>
      <c r="E9" s="21">
        <v>63709</v>
      </c>
      <c r="F9" s="15">
        <v>199524</v>
      </c>
      <c r="G9" s="98">
        <v>2.1318024141016183</v>
      </c>
      <c r="H9" s="15">
        <v>135815</v>
      </c>
      <c r="I9" s="98">
        <f t="shared" si="0"/>
        <v>0.17938017579221754</v>
      </c>
      <c r="J9" s="15">
        <v>30347</v>
      </c>
      <c r="K9" s="17">
        <v>4.6092496397363319E-2</v>
      </c>
      <c r="L9" s="24">
        <v>0.42297035747825518</v>
      </c>
      <c r="M9" s="39">
        <v>45358</v>
      </c>
      <c r="N9" s="21">
        <v>15240</v>
      </c>
      <c r="O9" s="21">
        <v>13341</v>
      </c>
      <c r="P9" s="15">
        <v>44657</v>
      </c>
      <c r="Q9" s="98">
        <v>2.3473502735926841</v>
      </c>
      <c r="R9" s="15">
        <v>31316</v>
      </c>
      <c r="S9" s="98">
        <f t="shared" si="1"/>
        <v>-1.5454826050531278E-2</v>
      </c>
      <c r="T9" s="15">
        <v>-701</v>
      </c>
      <c r="U9" s="17">
        <v>2.2138671957302115E-2</v>
      </c>
      <c r="V9" s="24">
        <v>9.4668246696670275E-2</v>
      </c>
      <c r="W9" s="39">
        <v>70125</v>
      </c>
      <c r="X9" s="21">
        <v>24971</v>
      </c>
      <c r="Y9" s="21">
        <v>17126</v>
      </c>
      <c r="Z9" s="15">
        <v>69847</v>
      </c>
      <c r="AA9" s="98">
        <v>3.0784187784654913</v>
      </c>
      <c r="AB9" s="15">
        <v>52721</v>
      </c>
      <c r="AC9" s="98">
        <f t="shared" si="2"/>
        <v>-3.964349376114118E-3</v>
      </c>
      <c r="AD9" s="15">
        <v>-278</v>
      </c>
      <c r="AE9" s="17">
        <v>2.6217436526492759E-2</v>
      </c>
      <c r="AF9" s="24">
        <v>0.14806845571852853</v>
      </c>
      <c r="AG9" s="37" t="s">
        <v>15</v>
      </c>
    </row>
    <row r="10" spans="1:33" ht="15" customHeight="1" x14ac:dyDescent="0.2">
      <c r="B10" s="43" t="s">
        <v>16</v>
      </c>
      <c r="C10" s="44">
        <v>76142</v>
      </c>
      <c r="D10" s="45">
        <v>24794</v>
      </c>
      <c r="E10" s="45">
        <v>33664</v>
      </c>
      <c r="F10" s="15">
        <v>75690</v>
      </c>
      <c r="G10" s="99">
        <v>1.2483959125475286</v>
      </c>
      <c r="H10" s="45">
        <v>42026</v>
      </c>
      <c r="I10" s="99">
        <f t="shared" si="0"/>
        <v>-5.9362769562133488E-3</v>
      </c>
      <c r="J10" s="45">
        <v>-452</v>
      </c>
      <c r="K10" s="100">
        <v>1.7485320323953155E-2</v>
      </c>
      <c r="L10" s="48">
        <v>0.25822365054346713</v>
      </c>
      <c r="M10" s="44">
        <v>16111</v>
      </c>
      <c r="N10" s="45">
        <v>6164</v>
      </c>
      <c r="O10" s="45">
        <v>6939</v>
      </c>
      <c r="P10" s="15">
        <v>8907</v>
      </c>
      <c r="Q10" s="99">
        <v>0.28361435365326426</v>
      </c>
      <c r="R10" s="45">
        <v>1968</v>
      </c>
      <c r="S10" s="99">
        <f t="shared" si="1"/>
        <v>-0.44714791136490595</v>
      </c>
      <c r="T10" s="45">
        <v>-7204</v>
      </c>
      <c r="U10" s="100">
        <v>4.4156381110170839E-3</v>
      </c>
      <c r="V10" s="48">
        <v>3.0387079606165435E-2</v>
      </c>
      <c r="W10" s="44">
        <v>45424</v>
      </c>
      <c r="X10" s="45">
        <v>16302</v>
      </c>
      <c r="Y10" s="45">
        <v>14092</v>
      </c>
      <c r="Z10" s="15">
        <v>30398</v>
      </c>
      <c r="AA10" s="99">
        <v>1.1571104172580187</v>
      </c>
      <c r="AB10" s="45">
        <v>16306</v>
      </c>
      <c r="AC10" s="99">
        <f t="shared" si="2"/>
        <v>-0.33079429376541036</v>
      </c>
      <c r="AD10" s="45">
        <v>-15026</v>
      </c>
      <c r="AE10" s="100">
        <v>1.1410048184350464E-2</v>
      </c>
      <c r="AF10" s="48">
        <v>0.10370567484767226</v>
      </c>
      <c r="AG10" s="43" t="s">
        <v>16</v>
      </c>
    </row>
    <row r="11" spans="1:33" ht="15" customHeight="1" x14ac:dyDescent="0.2">
      <c r="B11" s="37" t="s">
        <v>17</v>
      </c>
      <c r="C11" s="39">
        <v>635330</v>
      </c>
      <c r="D11" s="21">
        <v>254497</v>
      </c>
      <c r="E11" s="21">
        <v>215803</v>
      </c>
      <c r="F11" s="15">
        <v>512140</v>
      </c>
      <c r="G11" s="98">
        <v>1.3731829492639118</v>
      </c>
      <c r="H11" s="21">
        <v>296337</v>
      </c>
      <c r="I11" s="98">
        <f t="shared" si="0"/>
        <v>-0.19389923346922067</v>
      </c>
      <c r="J11" s="21">
        <v>-123190</v>
      </c>
      <c r="K11" s="97">
        <v>0.11831063483563707</v>
      </c>
      <c r="L11" s="24">
        <v>0.31107677244030113</v>
      </c>
      <c r="M11" s="39">
        <v>480939</v>
      </c>
      <c r="N11" s="21">
        <v>210955</v>
      </c>
      <c r="O11" s="21">
        <v>215124</v>
      </c>
      <c r="P11" s="15">
        <v>499209</v>
      </c>
      <c r="Q11" s="98">
        <v>1.3205639538126848</v>
      </c>
      <c r="R11" s="21">
        <v>284085</v>
      </c>
      <c r="S11" s="98">
        <f t="shared" si="1"/>
        <v>3.7988185611896652E-2</v>
      </c>
      <c r="T11" s="21">
        <v>18270</v>
      </c>
      <c r="U11" s="97">
        <v>0.24748246163273016</v>
      </c>
      <c r="V11" s="24">
        <v>0.30322240889825103</v>
      </c>
      <c r="W11" s="39">
        <v>228113</v>
      </c>
      <c r="X11" s="21">
        <v>81471</v>
      </c>
      <c r="Y11" s="21">
        <v>52935</v>
      </c>
      <c r="Z11" s="15">
        <v>165869</v>
      </c>
      <c r="AA11" s="98">
        <v>2.1334466798904317</v>
      </c>
      <c r="AB11" s="21">
        <v>112934</v>
      </c>
      <c r="AC11" s="98">
        <f t="shared" si="2"/>
        <v>-0.27286476439308593</v>
      </c>
      <c r="AD11" s="21">
        <v>-62244</v>
      </c>
      <c r="AE11" s="97">
        <v>6.2259796114547905E-2</v>
      </c>
      <c r="AF11" s="24">
        <v>0.10074978163763874</v>
      </c>
      <c r="AG11" s="37" t="s">
        <v>17</v>
      </c>
    </row>
    <row r="12" spans="1:33" ht="15" customHeight="1" x14ac:dyDescent="0.2">
      <c r="B12" s="43" t="s">
        <v>18</v>
      </c>
      <c r="C12" s="44">
        <v>48144</v>
      </c>
      <c r="D12" s="45">
        <v>11839</v>
      </c>
      <c r="E12" s="45">
        <v>32971</v>
      </c>
      <c r="F12" s="15">
        <v>67923</v>
      </c>
      <c r="G12" s="99">
        <v>1.0600831033332323</v>
      </c>
      <c r="H12" s="45">
        <v>34952</v>
      </c>
      <c r="I12" s="99">
        <f t="shared" si="0"/>
        <v>0.41083000997008967</v>
      </c>
      <c r="J12" s="45">
        <v>19779</v>
      </c>
      <c r="K12" s="100">
        <v>1.5691047857892326E-2</v>
      </c>
      <c r="L12" s="48">
        <v>0.16462111187051928</v>
      </c>
      <c r="M12" s="44">
        <v>79476</v>
      </c>
      <c r="N12" s="45">
        <v>24088</v>
      </c>
      <c r="O12" s="45">
        <v>31374</v>
      </c>
      <c r="P12" s="15">
        <v>73813</v>
      </c>
      <c r="Q12" s="99">
        <v>1.3526805635239372</v>
      </c>
      <c r="R12" s="45">
        <v>42439</v>
      </c>
      <c r="S12" s="99">
        <f t="shared" si="1"/>
        <v>-7.1254215108963681E-2</v>
      </c>
      <c r="T12" s="45">
        <v>-5663</v>
      </c>
      <c r="U12" s="100">
        <v>3.659273558869474E-2</v>
      </c>
      <c r="V12" s="48">
        <v>0.17889636986732976</v>
      </c>
      <c r="W12" s="44">
        <v>86354</v>
      </c>
      <c r="X12" s="45">
        <v>35037</v>
      </c>
      <c r="Y12" s="45">
        <v>49996</v>
      </c>
      <c r="Z12" s="15">
        <v>117583</v>
      </c>
      <c r="AA12" s="99">
        <v>1.3518481478518281</v>
      </c>
      <c r="AB12" s="45">
        <v>67587</v>
      </c>
      <c r="AC12" s="99">
        <f t="shared" si="2"/>
        <v>0.36163929870069711</v>
      </c>
      <c r="AD12" s="45">
        <v>31229</v>
      </c>
      <c r="AE12" s="100">
        <v>4.4135393633149569E-2</v>
      </c>
      <c r="AF12" s="48">
        <v>0.28497922937843251</v>
      </c>
      <c r="AG12" s="43" t="s">
        <v>18</v>
      </c>
    </row>
    <row r="13" spans="1:33" ht="15" customHeight="1" x14ac:dyDescent="0.2">
      <c r="B13" s="37" t="s">
        <v>19</v>
      </c>
      <c r="C13" s="39">
        <v>623692</v>
      </c>
      <c r="D13" s="21">
        <v>157621</v>
      </c>
      <c r="E13" s="21">
        <v>69937</v>
      </c>
      <c r="F13" s="15">
        <v>595820</v>
      </c>
      <c r="G13" s="98">
        <v>7.5193817292706289</v>
      </c>
      <c r="H13" s="21">
        <v>525883</v>
      </c>
      <c r="I13" s="98">
        <f t="shared" si="0"/>
        <v>-4.4688724562764959E-2</v>
      </c>
      <c r="J13" s="21">
        <v>-27872</v>
      </c>
      <c r="K13" s="97">
        <v>0.13764174336659757</v>
      </c>
      <c r="L13" s="24">
        <v>0.16211302528176327</v>
      </c>
      <c r="M13" s="39">
        <v>514927</v>
      </c>
      <c r="N13" s="21">
        <v>135758</v>
      </c>
      <c r="O13" s="21">
        <v>47850</v>
      </c>
      <c r="P13" s="15">
        <v>445061</v>
      </c>
      <c r="Q13" s="98">
        <v>8.3011703239289449</v>
      </c>
      <c r="R13" s="21">
        <v>397211</v>
      </c>
      <c r="S13" s="98">
        <f t="shared" si="1"/>
        <v>-0.13568136842698086</v>
      </c>
      <c r="T13" s="21">
        <v>-69866</v>
      </c>
      <c r="U13" s="97">
        <v>0.22063863403248843</v>
      </c>
      <c r="V13" s="24">
        <v>0.12109392961788266</v>
      </c>
      <c r="W13" s="39">
        <v>1052402</v>
      </c>
      <c r="X13" s="21">
        <v>277612</v>
      </c>
      <c r="Y13" s="21">
        <v>120415</v>
      </c>
      <c r="Z13" s="15">
        <v>963189</v>
      </c>
      <c r="AA13" s="98">
        <v>6.9989120956691444</v>
      </c>
      <c r="AB13" s="21">
        <v>842774</v>
      </c>
      <c r="AC13" s="98">
        <f t="shared" si="2"/>
        <v>-8.4770838519881209E-2</v>
      </c>
      <c r="AD13" s="21">
        <v>-89213</v>
      </c>
      <c r="AE13" s="97">
        <v>0.36153802554892889</v>
      </c>
      <c r="AF13" s="24">
        <v>0.26206821306454348</v>
      </c>
      <c r="AG13" s="37" t="s">
        <v>19</v>
      </c>
    </row>
    <row r="14" spans="1:33" ht="15" customHeight="1" x14ac:dyDescent="0.2">
      <c r="A14" s="50"/>
      <c r="B14" s="43" t="s">
        <v>20</v>
      </c>
      <c r="C14" s="44">
        <v>67083</v>
      </c>
      <c r="D14" s="45">
        <v>18270</v>
      </c>
      <c r="E14" s="45">
        <v>12679</v>
      </c>
      <c r="F14" s="15">
        <v>58787</v>
      </c>
      <c r="G14" s="99">
        <v>3.6365643978231725</v>
      </c>
      <c r="H14" s="45">
        <v>46108</v>
      </c>
      <c r="I14" s="99">
        <f t="shared" si="0"/>
        <v>-0.1236676952432062</v>
      </c>
      <c r="J14" s="45">
        <v>-8296</v>
      </c>
      <c r="K14" s="100">
        <v>1.3580519565123982E-2</v>
      </c>
      <c r="L14" s="48">
        <v>0.14360288441808428</v>
      </c>
      <c r="M14" s="44">
        <v>41025</v>
      </c>
      <c r="N14" s="45">
        <v>10622</v>
      </c>
      <c r="O14" s="45">
        <v>7636</v>
      </c>
      <c r="P14" s="15">
        <v>28341</v>
      </c>
      <c r="Q14" s="99">
        <v>2.7114981665793607</v>
      </c>
      <c r="R14" s="45">
        <v>20705</v>
      </c>
      <c r="S14" s="99">
        <f t="shared" si="1"/>
        <v>-0.30917733089579524</v>
      </c>
      <c r="T14" s="45">
        <v>-12684</v>
      </c>
      <c r="U14" s="100">
        <v>1.4050028034617175E-2</v>
      </c>
      <c r="V14" s="48">
        <v>6.9230431001631773E-2</v>
      </c>
      <c r="W14" s="44">
        <v>222754</v>
      </c>
      <c r="X14" s="45">
        <v>48982</v>
      </c>
      <c r="Y14" s="45">
        <v>41781</v>
      </c>
      <c r="Z14" s="15">
        <v>207632</v>
      </c>
      <c r="AA14" s="99">
        <v>3.9695316052751251</v>
      </c>
      <c r="AB14" s="45">
        <v>165851</v>
      </c>
      <c r="AC14" s="99">
        <f t="shared" si="2"/>
        <v>-6.7886547491851967E-2</v>
      </c>
      <c r="AD14" s="45">
        <v>-15122</v>
      </c>
      <c r="AE14" s="100">
        <v>7.7935756451511795E-2</v>
      </c>
      <c r="AF14" s="48">
        <v>0.50719638861475624</v>
      </c>
      <c r="AG14" s="43" t="s">
        <v>20</v>
      </c>
    </row>
    <row r="15" spans="1:33" ht="15" customHeight="1" x14ac:dyDescent="0.2">
      <c r="A15" s="50"/>
      <c r="B15" s="37" t="s">
        <v>21</v>
      </c>
      <c r="C15" s="39">
        <v>69226</v>
      </c>
      <c r="D15" s="21">
        <v>21061</v>
      </c>
      <c r="E15" s="21">
        <v>20392</v>
      </c>
      <c r="F15" s="15">
        <v>79540</v>
      </c>
      <c r="G15" s="98">
        <v>2.9005492349941155</v>
      </c>
      <c r="H15" s="21">
        <v>59148</v>
      </c>
      <c r="I15" s="98">
        <f t="shared" si="0"/>
        <v>0.14899026377372659</v>
      </c>
      <c r="J15" s="21">
        <v>10314</v>
      </c>
      <c r="K15" s="97">
        <v>1.837471764522703E-2</v>
      </c>
      <c r="L15" s="24">
        <v>0.16704258598891983</v>
      </c>
      <c r="M15" s="39">
        <v>68494</v>
      </c>
      <c r="N15" s="21">
        <v>26218</v>
      </c>
      <c r="O15" s="21">
        <v>54052</v>
      </c>
      <c r="P15" s="15">
        <v>109087</v>
      </c>
      <c r="Q15" s="98">
        <v>1.018186191075261</v>
      </c>
      <c r="R15" s="21">
        <v>55035</v>
      </c>
      <c r="S15" s="98">
        <f t="shared" si="1"/>
        <v>0.59265045113440595</v>
      </c>
      <c r="T15" s="21">
        <v>40593</v>
      </c>
      <c r="U15" s="97">
        <v>5.4079792816494963E-2</v>
      </c>
      <c r="V15" s="24">
        <v>0.22909447545603845</v>
      </c>
      <c r="W15" s="39">
        <v>56405</v>
      </c>
      <c r="X15" s="21">
        <v>20253</v>
      </c>
      <c r="Y15" s="21">
        <v>18620</v>
      </c>
      <c r="Z15" s="15">
        <v>68285</v>
      </c>
      <c r="AA15" s="98">
        <v>2.6672932330827068</v>
      </c>
      <c r="AB15" s="21">
        <v>49665</v>
      </c>
      <c r="AC15" s="98">
        <f t="shared" si="2"/>
        <v>0.21061962591968797</v>
      </c>
      <c r="AD15" s="21">
        <v>11880</v>
      </c>
      <c r="AE15" s="97">
        <v>2.5631131662226841E-2</v>
      </c>
      <c r="AF15" s="24">
        <v>0.14340587106177258</v>
      </c>
      <c r="AG15" s="37" t="s">
        <v>21</v>
      </c>
    </row>
    <row r="16" spans="1:33" ht="15" customHeight="1" x14ac:dyDescent="0.2">
      <c r="A16" s="50"/>
      <c r="B16" s="43" t="s">
        <v>22</v>
      </c>
      <c r="C16" s="44">
        <v>589160</v>
      </c>
      <c r="D16" s="45">
        <v>315986</v>
      </c>
      <c r="E16" s="45">
        <v>47657</v>
      </c>
      <c r="F16" s="15">
        <v>374972</v>
      </c>
      <c r="G16" s="99">
        <v>6.8681410915500347</v>
      </c>
      <c r="H16" s="45">
        <v>327315</v>
      </c>
      <c r="I16" s="99">
        <f t="shared" si="0"/>
        <v>-0.36354810238305379</v>
      </c>
      <c r="J16" s="45">
        <v>-214188</v>
      </c>
      <c r="K16" s="100">
        <v>8.6623140870833171E-2</v>
      </c>
      <c r="L16" s="48">
        <v>0.6481618485919145</v>
      </c>
      <c r="M16" s="44">
        <v>59423</v>
      </c>
      <c r="N16" s="45">
        <v>29938</v>
      </c>
      <c r="O16" s="45">
        <v>10999</v>
      </c>
      <c r="P16" s="15">
        <v>33984</v>
      </c>
      <c r="Q16" s="99">
        <v>2.0897354304936813</v>
      </c>
      <c r="R16" s="45">
        <v>22985</v>
      </c>
      <c r="S16" s="99">
        <f t="shared" si="1"/>
        <v>-0.42810023055046031</v>
      </c>
      <c r="T16" s="45">
        <v>-25439</v>
      </c>
      <c r="U16" s="100">
        <v>1.6847540761738472E-2</v>
      </c>
      <c r="V16" s="48">
        <v>5.8743405541074059E-2</v>
      </c>
      <c r="W16" s="44">
        <v>50731</v>
      </c>
      <c r="X16" s="45">
        <v>25747</v>
      </c>
      <c r="Y16" s="45">
        <v>6173</v>
      </c>
      <c r="Z16" s="15">
        <v>39752</v>
      </c>
      <c r="AA16" s="99">
        <v>5.439656568929208</v>
      </c>
      <c r="AB16" s="45">
        <v>33579</v>
      </c>
      <c r="AC16" s="99">
        <f t="shared" si="2"/>
        <v>-0.21641599810766587</v>
      </c>
      <c r="AD16" s="45">
        <v>-10979</v>
      </c>
      <c r="AE16" s="100">
        <v>1.4921120975863534E-2</v>
      </c>
      <c r="AF16" s="48">
        <v>6.8713743440112288E-2</v>
      </c>
      <c r="AG16" s="43" t="s">
        <v>22</v>
      </c>
    </row>
    <row r="17" spans="1:33" ht="15" customHeight="1" x14ac:dyDescent="0.2">
      <c r="A17" s="50"/>
      <c r="B17" s="51" t="s">
        <v>23</v>
      </c>
      <c r="C17" s="39">
        <v>193409</v>
      </c>
      <c r="D17" s="21">
        <v>99536</v>
      </c>
      <c r="E17" s="21">
        <v>21573</v>
      </c>
      <c r="F17" s="15">
        <v>96655</v>
      </c>
      <c r="G17" s="98">
        <v>3.4803689797431971</v>
      </c>
      <c r="H17" s="21">
        <v>75082</v>
      </c>
      <c r="I17" s="98">
        <f t="shared" si="0"/>
        <v>-0.50025593431536275</v>
      </c>
      <c r="J17" s="21">
        <v>-96754</v>
      </c>
      <c r="K17" s="97">
        <v>2.232849300979908E-2</v>
      </c>
      <c r="L17" s="24">
        <v>0.70711098105201553</v>
      </c>
      <c r="M17" s="39">
        <v>22934</v>
      </c>
      <c r="N17" s="21">
        <v>9624</v>
      </c>
      <c r="O17" s="21">
        <v>6003</v>
      </c>
      <c r="P17" s="15">
        <v>9580</v>
      </c>
      <c r="Q17" s="98">
        <v>0.59586873230051651</v>
      </c>
      <c r="R17" s="21">
        <v>3577</v>
      </c>
      <c r="S17" s="98">
        <f t="shared" si="1"/>
        <v>-0.58227958489578791</v>
      </c>
      <c r="T17" s="21">
        <v>-13354</v>
      </c>
      <c r="U17" s="97">
        <v>4.74927732160589E-3</v>
      </c>
      <c r="V17" s="24">
        <v>7.0085595142292775E-2</v>
      </c>
      <c r="W17" s="39">
        <v>15007</v>
      </c>
      <c r="X17" s="21">
        <v>6163</v>
      </c>
      <c r="Y17" s="21">
        <v>0</v>
      </c>
      <c r="Z17" s="15">
        <v>4665</v>
      </c>
      <c r="AA17" s="98" t="s">
        <v>24</v>
      </c>
      <c r="AB17" s="21">
        <v>4665</v>
      </c>
      <c r="AC17" s="98">
        <f t="shared" si="2"/>
        <v>-0.6891450656360365</v>
      </c>
      <c r="AD17" s="21">
        <v>-10342</v>
      </c>
      <c r="AE17" s="97">
        <v>1.7510321330349008E-3</v>
      </c>
      <c r="AF17" s="24">
        <v>3.4128319555197892E-2</v>
      </c>
      <c r="AG17" s="51" t="s">
        <v>23</v>
      </c>
    </row>
    <row r="18" spans="1:33" ht="15" customHeight="1" x14ac:dyDescent="0.2">
      <c r="A18" s="50"/>
      <c r="B18" s="52" t="s">
        <v>25</v>
      </c>
      <c r="C18" s="44">
        <v>214567</v>
      </c>
      <c r="D18" s="45">
        <v>104417</v>
      </c>
      <c r="E18" s="45">
        <v>8929</v>
      </c>
      <c r="F18" s="15">
        <v>127749</v>
      </c>
      <c r="G18" s="99">
        <v>13.307201254339791</v>
      </c>
      <c r="H18" s="45">
        <v>118820</v>
      </c>
      <c r="I18" s="99">
        <f t="shared" si="0"/>
        <v>-0.40461953608896051</v>
      </c>
      <c r="J18" s="45">
        <v>-86818</v>
      </c>
      <c r="K18" s="100">
        <v>2.9511589193614636E-2</v>
      </c>
      <c r="L18" s="48">
        <v>0.83088240076487307</v>
      </c>
      <c r="M18" s="44">
        <v>1790</v>
      </c>
      <c r="N18" s="45">
        <v>1267</v>
      </c>
      <c r="O18" s="45">
        <v>0</v>
      </c>
      <c r="P18" s="15">
        <v>181</v>
      </c>
      <c r="Q18" s="99" t="s">
        <v>24</v>
      </c>
      <c r="R18" s="45">
        <v>181</v>
      </c>
      <c r="S18" s="99">
        <f t="shared" si="1"/>
        <v>-0.89888268156424578</v>
      </c>
      <c r="T18" s="45">
        <v>-1609</v>
      </c>
      <c r="U18" s="100">
        <v>8.9730604928044488E-5</v>
      </c>
      <c r="V18" s="48">
        <v>1.1772281155894922E-3</v>
      </c>
      <c r="W18" s="44">
        <v>11350</v>
      </c>
      <c r="X18" s="45">
        <v>6666</v>
      </c>
      <c r="Y18" s="45">
        <v>0</v>
      </c>
      <c r="Z18" s="15">
        <v>4961</v>
      </c>
      <c r="AA18" s="99" t="s">
        <v>24</v>
      </c>
      <c r="AB18" s="45">
        <v>4961</v>
      </c>
      <c r="AC18" s="99">
        <f t="shared" si="2"/>
        <v>-0.56290748898678422</v>
      </c>
      <c r="AD18" s="45">
        <v>-6389</v>
      </c>
      <c r="AE18" s="100">
        <v>1.8621372801685195E-3</v>
      </c>
      <c r="AF18" s="48">
        <v>3.2266456803532982E-2</v>
      </c>
      <c r="AG18" s="52" t="s">
        <v>25</v>
      </c>
    </row>
    <row r="19" spans="1:33" ht="15" customHeight="1" x14ac:dyDescent="0.2">
      <c r="A19" s="50"/>
      <c r="B19" s="51" t="s">
        <v>26</v>
      </c>
      <c r="C19" s="39">
        <v>103870</v>
      </c>
      <c r="D19" s="21">
        <v>59837</v>
      </c>
      <c r="E19" s="21">
        <v>16210</v>
      </c>
      <c r="F19" s="15">
        <v>112376</v>
      </c>
      <c r="G19" s="98">
        <v>5.9325107958050589</v>
      </c>
      <c r="H19" s="21">
        <v>96166</v>
      </c>
      <c r="I19" s="98">
        <f t="shared" si="0"/>
        <v>8.1890825069798723E-2</v>
      </c>
      <c r="J19" s="21">
        <v>8506</v>
      </c>
      <c r="K19" s="97">
        <v>2.596023724038261E-2</v>
      </c>
      <c r="L19" s="24">
        <v>0.52111088955561635</v>
      </c>
      <c r="M19" s="39">
        <v>26923</v>
      </c>
      <c r="N19" s="21">
        <v>13187</v>
      </c>
      <c r="O19" s="21">
        <v>4996</v>
      </c>
      <c r="P19" s="15">
        <v>21986</v>
      </c>
      <c r="Q19" s="98">
        <v>3.4007205764611692</v>
      </c>
      <c r="R19" s="21">
        <v>16990</v>
      </c>
      <c r="S19" s="98">
        <f t="shared" si="1"/>
        <v>-0.18337480964231323</v>
      </c>
      <c r="T19" s="21">
        <v>-4937</v>
      </c>
      <c r="U19" s="97">
        <v>1.0899541878165669E-2</v>
      </c>
      <c r="V19" s="24">
        <v>0.10195365574295029</v>
      </c>
      <c r="W19" s="39">
        <v>19049</v>
      </c>
      <c r="X19" s="21">
        <v>9004</v>
      </c>
      <c r="Y19" s="21">
        <v>6173</v>
      </c>
      <c r="Z19" s="15">
        <v>27164</v>
      </c>
      <c r="AA19" s="98">
        <v>3.4004535882067071</v>
      </c>
      <c r="AB19" s="21">
        <v>20991</v>
      </c>
      <c r="AC19" s="98">
        <f t="shared" si="2"/>
        <v>0.4260066145204473</v>
      </c>
      <c r="AD19" s="21">
        <v>8115</v>
      </c>
      <c r="AE19" s="97">
        <v>1.0196149380870321E-2</v>
      </c>
      <c r="AF19" s="24">
        <v>0.12596511892119994</v>
      </c>
      <c r="AG19" s="51" t="s">
        <v>26</v>
      </c>
    </row>
    <row r="20" spans="1:33" ht="15" customHeight="1" x14ac:dyDescent="0.2">
      <c r="A20" s="50"/>
      <c r="B20" s="52" t="s">
        <v>27</v>
      </c>
      <c r="C20" s="44">
        <v>77314</v>
      </c>
      <c r="D20" s="45">
        <v>52196</v>
      </c>
      <c r="E20" s="45">
        <v>945</v>
      </c>
      <c r="F20" s="15">
        <v>38192</v>
      </c>
      <c r="G20" s="99">
        <v>39.414814814814818</v>
      </c>
      <c r="H20" s="45">
        <v>37247</v>
      </c>
      <c r="I20" s="99">
        <f t="shared" si="0"/>
        <v>-0.50601443464314355</v>
      </c>
      <c r="J20" s="45">
        <v>-39122</v>
      </c>
      <c r="K20" s="100">
        <v>8.8228214270368466E-3</v>
      </c>
      <c r="L20" s="48">
        <v>0.52730988015684543</v>
      </c>
      <c r="M20" s="44">
        <v>7776</v>
      </c>
      <c r="N20" s="45">
        <v>5860</v>
      </c>
      <c r="O20" s="45">
        <v>0</v>
      </c>
      <c r="P20" s="15">
        <v>2237</v>
      </c>
      <c r="Q20" s="99" t="s">
        <v>24</v>
      </c>
      <c r="R20" s="45">
        <v>2237</v>
      </c>
      <c r="S20" s="99">
        <f t="shared" si="1"/>
        <v>-0.71231995884773669</v>
      </c>
      <c r="T20" s="45">
        <v>-5539</v>
      </c>
      <c r="U20" s="100">
        <v>1.1089909570388703E-3</v>
      </c>
      <c r="V20" s="48">
        <v>3.0885845253216988E-2</v>
      </c>
      <c r="W20" s="44">
        <v>5325</v>
      </c>
      <c r="X20" s="45">
        <v>3914</v>
      </c>
      <c r="Y20" s="45">
        <v>0</v>
      </c>
      <c r="Z20" s="15">
        <v>2962</v>
      </c>
      <c r="AA20" s="99" t="s">
        <v>24</v>
      </c>
      <c r="AB20" s="45">
        <v>2962</v>
      </c>
      <c r="AC20" s="99">
        <f t="shared" si="2"/>
        <v>-0.44375586854460092</v>
      </c>
      <c r="AD20" s="45">
        <v>-2363</v>
      </c>
      <c r="AE20" s="100">
        <v>1.1118021817897914E-3</v>
      </c>
      <c r="AF20" s="48">
        <v>4.0895786160048603E-2</v>
      </c>
      <c r="AG20" s="52" t="s">
        <v>27</v>
      </c>
    </row>
    <row r="21" spans="1:33" ht="15" customHeight="1" x14ac:dyDescent="0.2">
      <c r="A21" s="50"/>
      <c r="B21" s="37" t="s">
        <v>28</v>
      </c>
      <c r="C21" s="39">
        <v>74865</v>
      </c>
      <c r="D21" s="21">
        <v>26547</v>
      </c>
      <c r="E21" s="21">
        <v>29347</v>
      </c>
      <c r="F21" s="15">
        <v>58112</v>
      </c>
      <c r="G21" s="98">
        <v>0.98016833066412246</v>
      </c>
      <c r="H21" s="21">
        <v>28765</v>
      </c>
      <c r="I21" s="98">
        <f t="shared" si="0"/>
        <v>-0.22377613036799571</v>
      </c>
      <c r="J21" s="21">
        <v>-16753</v>
      </c>
      <c r="K21" s="97">
        <v>1.3424586268537004E-2</v>
      </c>
      <c r="L21" s="24">
        <v>0.32531685252362397</v>
      </c>
      <c r="M21" s="39">
        <v>42082</v>
      </c>
      <c r="N21" s="21">
        <v>15864</v>
      </c>
      <c r="O21" s="21">
        <v>16919</v>
      </c>
      <c r="P21" s="15">
        <v>36018</v>
      </c>
      <c r="Q21" s="98">
        <v>1.128849222767303</v>
      </c>
      <c r="R21" s="21">
        <v>19099</v>
      </c>
      <c r="S21" s="98">
        <f t="shared" si="1"/>
        <v>-0.14409961503730806</v>
      </c>
      <c r="T21" s="21">
        <v>-6064</v>
      </c>
      <c r="U21" s="97">
        <v>1.7855894631482353E-2</v>
      </c>
      <c r="V21" s="24">
        <v>0.20163240628778717</v>
      </c>
      <c r="W21" s="39">
        <v>28297</v>
      </c>
      <c r="X21" s="21">
        <v>9504</v>
      </c>
      <c r="Y21" s="21">
        <v>9892</v>
      </c>
      <c r="Z21" s="15">
        <v>17622</v>
      </c>
      <c r="AA21" s="98">
        <v>0.78143954710877472</v>
      </c>
      <c r="AB21" s="21">
        <v>7730</v>
      </c>
      <c r="AC21" s="98">
        <f t="shared" si="2"/>
        <v>-0.37724847156942432</v>
      </c>
      <c r="AD21" s="21">
        <v>-10675</v>
      </c>
      <c r="AE21" s="97">
        <v>6.6145098067183329E-3</v>
      </c>
      <c r="AF21" s="24">
        <v>9.8649738008867394E-2</v>
      </c>
      <c r="AG21" s="37" t="s">
        <v>28</v>
      </c>
    </row>
    <row r="22" spans="1:33" ht="15" customHeight="1" x14ac:dyDescent="0.2">
      <c r="A22" s="50"/>
      <c r="B22" s="43" t="s">
        <v>29</v>
      </c>
      <c r="C22" s="44">
        <v>24831</v>
      </c>
      <c r="D22" s="45">
        <v>10118</v>
      </c>
      <c r="E22" s="45">
        <v>4241</v>
      </c>
      <c r="F22" s="15">
        <v>34108</v>
      </c>
      <c r="G22" s="99">
        <v>7.042442820089601</v>
      </c>
      <c r="H22" s="45">
        <v>29867</v>
      </c>
      <c r="I22" s="99">
        <f t="shared" si="0"/>
        <v>0.37360557367806368</v>
      </c>
      <c r="J22" s="45">
        <v>9277</v>
      </c>
      <c r="K22" s="100">
        <v>7.8793672296128183E-3</v>
      </c>
      <c r="L22" s="48">
        <v>0.31846277380441074</v>
      </c>
      <c r="M22" s="44">
        <v>13980</v>
      </c>
      <c r="N22" s="45">
        <v>4167</v>
      </c>
      <c r="O22" s="45">
        <v>0</v>
      </c>
      <c r="P22" s="15">
        <v>12851</v>
      </c>
      <c r="Q22" s="99" t="s">
        <v>24</v>
      </c>
      <c r="R22" s="45">
        <v>12851</v>
      </c>
      <c r="S22" s="99">
        <f t="shared" si="1"/>
        <v>-8.0758226037195957E-2</v>
      </c>
      <c r="T22" s="45">
        <v>-1129</v>
      </c>
      <c r="U22" s="100">
        <v>6.3708729498911584E-3</v>
      </c>
      <c r="V22" s="48">
        <v>0.11998842225168531</v>
      </c>
      <c r="W22" s="44">
        <v>4026</v>
      </c>
      <c r="X22" s="45">
        <v>0</v>
      </c>
      <c r="Y22" s="45">
        <v>0</v>
      </c>
      <c r="Z22" s="15">
        <v>10208</v>
      </c>
      <c r="AA22" s="99" t="s">
        <v>24</v>
      </c>
      <c r="AB22" s="45">
        <v>10208</v>
      </c>
      <c r="AC22" s="99">
        <f t="shared" si="2"/>
        <v>1.5355191256830603</v>
      </c>
      <c r="AD22" s="45">
        <v>6182</v>
      </c>
      <c r="AE22" s="100">
        <v>3.8316261552026297E-3</v>
      </c>
      <c r="AF22" s="48">
        <v>9.5311011932550274E-2</v>
      </c>
      <c r="AG22" s="43" t="s">
        <v>29</v>
      </c>
    </row>
    <row r="23" spans="1:33" ht="15" customHeight="1" x14ac:dyDescent="0.2">
      <c r="A23" s="50"/>
      <c r="B23" s="37" t="s">
        <v>30</v>
      </c>
      <c r="C23" s="39">
        <v>0</v>
      </c>
      <c r="D23" s="21">
        <v>145</v>
      </c>
      <c r="E23" s="21">
        <v>22</v>
      </c>
      <c r="F23" s="15">
        <v>2</v>
      </c>
      <c r="G23" s="98">
        <v>-0.90909090909090906</v>
      </c>
      <c r="H23" s="21">
        <v>-20</v>
      </c>
      <c r="I23" s="98" t="str">
        <f t="shared" si="0"/>
        <v>-</v>
      </c>
      <c r="J23" s="21">
        <v>2</v>
      </c>
      <c r="K23" s="97">
        <v>4.6202458247993543E-7</v>
      </c>
      <c r="L23" s="24">
        <v>2.5608194622279128E-3</v>
      </c>
      <c r="M23" s="39">
        <v>0</v>
      </c>
      <c r="N23" s="21">
        <v>0</v>
      </c>
      <c r="O23" s="21">
        <v>0</v>
      </c>
      <c r="P23" s="15">
        <v>0</v>
      </c>
      <c r="Q23" s="98" t="s">
        <v>24</v>
      </c>
      <c r="R23" s="21">
        <v>0</v>
      </c>
      <c r="S23" s="98" t="str">
        <f t="shared" si="1"/>
        <v>-</v>
      </c>
      <c r="T23" s="21">
        <v>0</v>
      </c>
      <c r="U23" s="97">
        <v>0</v>
      </c>
      <c r="V23" s="24">
        <v>0</v>
      </c>
      <c r="W23" s="39">
        <v>0</v>
      </c>
      <c r="X23" s="21">
        <v>0</v>
      </c>
      <c r="Y23" s="21">
        <v>0</v>
      </c>
      <c r="Z23" s="15">
        <v>0</v>
      </c>
      <c r="AA23" s="98" t="s">
        <v>24</v>
      </c>
      <c r="AB23" s="21">
        <v>0</v>
      </c>
      <c r="AC23" s="98" t="str">
        <f t="shared" si="2"/>
        <v>-</v>
      </c>
      <c r="AD23" s="21">
        <v>0</v>
      </c>
      <c r="AE23" s="97">
        <v>0</v>
      </c>
      <c r="AF23" s="24">
        <v>0</v>
      </c>
      <c r="AG23" s="37" t="s">
        <v>30</v>
      </c>
    </row>
    <row r="24" spans="1:33" ht="15" customHeight="1" x14ac:dyDescent="0.2">
      <c r="B24" s="43" t="s">
        <v>31</v>
      </c>
      <c r="C24" s="44">
        <v>11244</v>
      </c>
      <c r="D24" s="45">
        <v>3383</v>
      </c>
      <c r="E24" s="45">
        <v>10867</v>
      </c>
      <c r="F24" s="15">
        <v>10373</v>
      </c>
      <c r="G24" s="99">
        <v>-4.5458728259869297E-2</v>
      </c>
      <c r="H24" s="45">
        <v>-494</v>
      </c>
      <c r="I24" s="99">
        <f t="shared" si="0"/>
        <v>-7.7463536108146602E-2</v>
      </c>
      <c r="J24" s="45">
        <v>-871</v>
      </c>
      <c r="K24" s="100">
        <v>2.3962904970321851E-3</v>
      </c>
      <c r="L24" s="48">
        <v>0.1687050710730898</v>
      </c>
      <c r="M24" s="44">
        <v>7849</v>
      </c>
      <c r="N24" s="45">
        <v>2632</v>
      </c>
      <c r="O24" s="45">
        <v>7833</v>
      </c>
      <c r="P24" s="15">
        <v>16362</v>
      </c>
      <c r="Q24" s="99">
        <v>1.0888548448870163</v>
      </c>
      <c r="R24" s="45">
        <v>8529</v>
      </c>
      <c r="S24" s="99">
        <f t="shared" si="1"/>
        <v>1.0845967639189706</v>
      </c>
      <c r="T24" s="45">
        <v>8513</v>
      </c>
      <c r="U24" s="100">
        <v>8.1114483858158223E-3</v>
      </c>
      <c r="V24" s="48">
        <v>0.26610935822788928</v>
      </c>
      <c r="W24" s="44">
        <v>3315</v>
      </c>
      <c r="X24" s="45">
        <v>203</v>
      </c>
      <c r="Y24" s="45">
        <v>2635</v>
      </c>
      <c r="Z24" s="15">
        <v>4076</v>
      </c>
      <c r="AA24" s="99">
        <v>0.54686907020872866</v>
      </c>
      <c r="AB24" s="45">
        <v>1441</v>
      </c>
      <c r="AC24" s="99">
        <f t="shared" si="2"/>
        <v>0.22956259426847669</v>
      </c>
      <c r="AD24" s="45">
        <v>761</v>
      </c>
      <c r="AE24" s="100">
        <v>1.529947904448072E-3</v>
      </c>
      <c r="AF24" s="48">
        <v>6.6291513515271766E-2</v>
      </c>
      <c r="AG24" s="43" t="s">
        <v>31</v>
      </c>
    </row>
    <row r="25" spans="1:33" ht="15" customHeight="1" x14ac:dyDescent="0.2">
      <c r="B25" s="37" t="s">
        <v>32</v>
      </c>
      <c r="C25" s="39">
        <v>42108</v>
      </c>
      <c r="D25" s="21">
        <v>11180</v>
      </c>
      <c r="E25" s="21">
        <v>17374</v>
      </c>
      <c r="F25" s="15">
        <v>39591</v>
      </c>
      <c r="G25" s="98">
        <v>1.2787498561068262</v>
      </c>
      <c r="H25" s="21">
        <v>22217</v>
      </c>
      <c r="I25" s="98">
        <f t="shared" si="0"/>
        <v>-5.9774864633798774E-2</v>
      </c>
      <c r="J25" s="21">
        <v>-2517</v>
      </c>
      <c r="K25" s="97">
        <v>9.1460076224815622E-3</v>
      </c>
      <c r="L25" s="24">
        <v>0.19044755729156645</v>
      </c>
      <c r="M25" s="39">
        <v>59056</v>
      </c>
      <c r="N25" s="21">
        <v>22863</v>
      </c>
      <c r="O25" s="21">
        <v>38116</v>
      </c>
      <c r="P25" s="15">
        <v>55660</v>
      </c>
      <c r="Q25" s="98">
        <v>0.46027914786441393</v>
      </c>
      <c r="R25" s="21">
        <v>17544</v>
      </c>
      <c r="S25" s="98">
        <f t="shared" si="1"/>
        <v>-5.7504741262530468E-2</v>
      </c>
      <c r="T25" s="21">
        <v>-3396</v>
      </c>
      <c r="U25" s="97">
        <v>2.7593400388369924E-2</v>
      </c>
      <c r="V25" s="24">
        <v>0.26774547343710914</v>
      </c>
      <c r="W25" s="39">
        <v>20351</v>
      </c>
      <c r="X25" s="21">
        <v>7248</v>
      </c>
      <c r="Y25" s="21">
        <v>6229</v>
      </c>
      <c r="Z25" s="15">
        <v>20090</v>
      </c>
      <c r="AA25" s="98">
        <v>2.2252367956333279</v>
      </c>
      <c r="AB25" s="21">
        <v>13861</v>
      </c>
      <c r="AC25" s="98">
        <f t="shared" si="2"/>
        <v>-1.2824922608225653E-2</v>
      </c>
      <c r="AD25" s="21">
        <v>-261</v>
      </c>
      <c r="AE25" s="97">
        <v>7.5408865064675581E-3</v>
      </c>
      <c r="AF25" s="24">
        <v>9.6640434088241522E-2</v>
      </c>
      <c r="AG25" s="37" t="s">
        <v>32</v>
      </c>
    </row>
    <row r="26" spans="1:33" ht="15" customHeight="1" x14ac:dyDescent="0.2">
      <c r="B26" s="37" t="s">
        <v>33</v>
      </c>
      <c r="C26" s="39">
        <v>50231</v>
      </c>
      <c r="D26" s="21">
        <v>12088</v>
      </c>
      <c r="E26" s="21">
        <v>15650</v>
      </c>
      <c r="F26" s="15">
        <v>34611</v>
      </c>
      <c r="G26" s="98">
        <v>1.2115654952076675</v>
      </c>
      <c r="H26" s="21">
        <v>18961</v>
      </c>
      <c r="I26" s="98">
        <f t="shared" si="0"/>
        <v>-0.31096334932611336</v>
      </c>
      <c r="J26" s="21">
        <v>-15620</v>
      </c>
      <c r="K26" s="97">
        <v>7.9955664121065233E-3</v>
      </c>
      <c r="L26" s="24">
        <v>0.35022514545914496</v>
      </c>
      <c r="M26" s="39">
        <v>7053</v>
      </c>
      <c r="N26" s="21">
        <v>0</v>
      </c>
      <c r="O26" s="21">
        <v>4209</v>
      </c>
      <c r="P26" s="15">
        <v>12556</v>
      </c>
      <c r="Q26" s="98">
        <v>1.9831313851271086</v>
      </c>
      <c r="R26" s="21">
        <v>8347</v>
      </c>
      <c r="S26" s="98">
        <f t="shared" si="1"/>
        <v>0.78023536083935907</v>
      </c>
      <c r="T26" s="21">
        <v>5503</v>
      </c>
      <c r="U26" s="97">
        <v>6.2246269363344011E-3</v>
      </c>
      <c r="V26" s="24">
        <v>0.12705287123703515</v>
      </c>
      <c r="W26" s="39">
        <v>2024</v>
      </c>
      <c r="X26" s="21">
        <v>6</v>
      </c>
      <c r="Y26" s="21">
        <v>0</v>
      </c>
      <c r="Z26" s="15">
        <v>3326</v>
      </c>
      <c r="AA26" s="98" t="s">
        <v>24</v>
      </c>
      <c r="AB26" s="21">
        <v>3326</v>
      </c>
      <c r="AC26" s="98">
        <f t="shared" si="2"/>
        <v>0.64328063241106714</v>
      </c>
      <c r="AD26" s="21">
        <v>1302</v>
      </c>
      <c r="AE26" s="97">
        <v>1.2484314843459979E-3</v>
      </c>
      <c r="AF26" s="24">
        <v>3.3655451555780418E-2</v>
      </c>
      <c r="AG26" s="37" t="s">
        <v>33</v>
      </c>
    </row>
    <row r="27" spans="1:33" ht="15" customHeight="1" x14ac:dyDescent="0.2">
      <c r="B27" s="37" t="s">
        <v>34</v>
      </c>
      <c r="C27" s="39">
        <v>38131</v>
      </c>
      <c r="D27" s="21">
        <v>38131</v>
      </c>
      <c r="E27" s="21">
        <v>38131</v>
      </c>
      <c r="F27" s="15">
        <v>34322</v>
      </c>
      <c r="G27" s="98">
        <v>-9.9892475938213043E-2</v>
      </c>
      <c r="H27" s="21">
        <v>-3809</v>
      </c>
      <c r="I27" s="98">
        <f t="shared" si="0"/>
        <v>-9.9892475938213043E-2</v>
      </c>
      <c r="J27" s="21">
        <v>-3809</v>
      </c>
      <c r="K27" s="97">
        <v>7.9288038599381726E-3</v>
      </c>
      <c r="L27" s="24">
        <v>0.83675459554341991</v>
      </c>
      <c r="M27" s="39">
        <v>0</v>
      </c>
      <c r="N27" s="21">
        <v>0</v>
      </c>
      <c r="O27" s="21">
        <v>0</v>
      </c>
      <c r="P27" s="15">
        <v>0</v>
      </c>
      <c r="Q27" s="98" t="s">
        <v>24</v>
      </c>
      <c r="R27" s="21">
        <v>0</v>
      </c>
      <c r="S27" s="98" t="str">
        <f t="shared" si="1"/>
        <v>-</v>
      </c>
      <c r="T27" s="21">
        <v>0</v>
      </c>
      <c r="U27" s="97">
        <v>0</v>
      </c>
      <c r="V27" s="24">
        <v>0</v>
      </c>
      <c r="W27" s="39">
        <v>0</v>
      </c>
      <c r="X27" s="21">
        <v>0</v>
      </c>
      <c r="Y27" s="21">
        <v>0</v>
      </c>
      <c r="Z27" s="15">
        <v>0</v>
      </c>
      <c r="AA27" s="98" t="s">
        <v>24</v>
      </c>
      <c r="AB27" s="21">
        <v>0</v>
      </c>
      <c r="AC27" s="98" t="str">
        <f t="shared" si="2"/>
        <v>-</v>
      </c>
      <c r="AD27" s="21">
        <v>0</v>
      </c>
      <c r="AE27" s="97">
        <v>0</v>
      </c>
      <c r="AF27" s="24">
        <v>0</v>
      </c>
      <c r="AG27" s="37" t="s">
        <v>34</v>
      </c>
    </row>
    <row r="28" spans="1:33" ht="15" customHeight="1" x14ac:dyDescent="0.2">
      <c r="B28" s="37" t="s">
        <v>35</v>
      </c>
      <c r="C28" s="39">
        <v>11515</v>
      </c>
      <c r="D28" s="21">
        <v>11515</v>
      </c>
      <c r="E28" s="21">
        <v>11515</v>
      </c>
      <c r="F28" s="15">
        <v>12274</v>
      </c>
      <c r="G28" s="98">
        <v>6.5914025184541813E-2</v>
      </c>
      <c r="H28" s="21">
        <v>759</v>
      </c>
      <c r="I28" s="98">
        <f t="shared" si="0"/>
        <v>6.5914025184541813E-2</v>
      </c>
      <c r="J28" s="21">
        <v>759</v>
      </c>
      <c r="K28" s="97">
        <v>2.8354448626793636E-3</v>
      </c>
      <c r="L28" s="24">
        <v>1.6400320684126135</v>
      </c>
      <c r="M28" s="39">
        <v>5156</v>
      </c>
      <c r="N28" s="21">
        <v>5156</v>
      </c>
      <c r="O28" s="21">
        <v>5156</v>
      </c>
      <c r="P28" s="15">
        <v>7221</v>
      </c>
      <c r="Q28" s="98">
        <v>0.40050426687354546</v>
      </c>
      <c r="R28" s="21">
        <v>2065</v>
      </c>
      <c r="S28" s="98">
        <f t="shared" si="1"/>
        <v>0.40050426687354546</v>
      </c>
      <c r="T28" s="21">
        <v>2065</v>
      </c>
      <c r="U28" s="97">
        <v>3.5798049623503273E-3</v>
      </c>
      <c r="V28" s="24">
        <v>0.96485836451095675</v>
      </c>
      <c r="W28" s="39">
        <v>8904</v>
      </c>
      <c r="X28" s="21">
        <v>8904</v>
      </c>
      <c r="Y28" s="21">
        <v>8904</v>
      </c>
      <c r="Z28" s="15">
        <v>10912</v>
      </c>
      <c r="AA28" s="98">
        <v>0.22551662174303688</v>
      </c>
      <c r="AB28" s="21">
        <v>2008</v>
      </c>
      <c r="AC28" s="98">
        <f t="shared" si="2"/>
        <v>0.22551662174303688</v>
      </c>
      <c r="AD28" s="21">
        <v>2008</v>
      </c>
      <c r="AE28" s="97">
        <v>4.0958762348717766E-3</v>
      </c>
      <c r="AF28" s="24">
        <v>1.458043826830572</v>
      </c>
      <c r="AG28" s="37" t="s">
        <v>35</v>
      </c>
    </row>
    <row r="29" spans="1:33" ht="15" customHeight="1" x14ac:dyDescent="0.2">
      <c r="B29" s="37" t="s">
        <v>36</v>
      </c>
      <c r="C29" s="39">
        <v>8860</v>
      </c>
      <c r="D29" s="21">
        <v>8860</v>
      </c>
      <c r="E29" s="21">
        <v>8860</v>
      </c>
      <c r="F29" s="15">
        <v>5137</v>
      </c>
      <c r="G29" s="98">
        <v>-0.42020316027088034</v>
      </c>
      <c r="H29" s="21">
        <v>-3723</v>
      </c>
      <c r="I29" s="98">
        <f t="shared" si="0"/>
        <v>-0.42020316027088034</v>
      </c>
      <c r="J29" s="21">
        <v>-3723</v>
      </c>
      <c r="K29" s="97">
        <v>1.1867101400997141E-3</v>
      </c>
      <c r="L29" s="24">
        <v>0.15678315275446361</v>
      </c>
      <c r="M29" s="39">
        <v>0</v>
      </c>
      <c r="N29" s="21">
        <v>0</v>
      </c>
      <c r="O29" s="21">
        <v>0</v>
      </c>
      <c r="P29" s="15">
        <v>0</v>
      </c>
      <c r="Q29" s="98" t="s">
        <v>24</v>
      </c>
      <c r="R29" s="21">
        <v>0</v>
      </c>
      <c r="S29" s="98" t="str">
        <f t="shared" si="1"/>
        <v>-</v>
      </c>
      <c r="T29" s="21">
        <v>0</v>
      </c>
      <c r="U29" s="97">
        <v>0</v>
      </c>
      <c r="V29" s="24">
        <v>0</v>
      </c>
      <c r="W29" s="39">
        <v>0</v>
      </c>
      <c r="X29" s="21">
        <v>0</v>
      </c>
      <c r="Y29" s="21">
        <v>0</v>
      </c>
      <c r="Z29" s="15">
        <v>0</v>
      </c>
      <c r="AA29" s="98" t="s">
        <v>24</v>
      </c>
      <c r="AB29" s="21">
        <v>0</v>
      </c>
      <c r="AC29" s="98" t="str">
        <f t="shared" si="2"/>
        <v>-</v>
      </c>
      <c r="AD29" s="21">
        <v>0</v>
      </c>
      <c r="AE29" s="97">
        <v>0</v>
      </c>
      <c r="AF29" s="24">
        <v>0</v>
      </c>
      <c r="AG29" s="37" t="s">
        <v>36</v>
      </c>
    </row>
    <row r="30" spans="1:33" ht="15" customHeight="1" x14ac:dyDescent="0.2">
      <c r="B30" s="37" t="s">
        <v>37</v>
      </c>
      <c r="C30" s="39">
        <v>7403</v>
      </c>
      <c r="D30" s="21">
        <v>7403</v>
      </c>
      <c r="E30" s="21">
        <v>7403</v>
      </c>
      <c r="F30" s="15">
        <v>7192</v>
      </c>
      <c r="G30" s="98">
        <v>-2.8501958665405946E-2</v>
      </c>
      <c r="H30" s="21">
        <v>-211</v>
      </c>
      <c r="I30" s="98">
        <f t="shared" si="0"/>
        <v>-2.8501958665405946E-2</v>
      </c>
      <c r="J30" s="21">
        <v>-211</v>
      </c>
      <c r="K30" s="97">
        <v>1.6614403985978478E-3</v>
      </c>
      <c r="L30" s="24">
        <v>8.0951864256600297E-4</v>
      </c>
      <c r="M30" s="39">
        <v>1837</v>
      </c>
      <c r="N30" s="21">
        <v>1837</v>
      </c>
      <c r="O30" s="21">
        <v>1837</v>
      </c>
      <c r="P30" s="15">
        <v>7578</v>
      </c>
      <c r="Q30" s="98">
        <v>3.1252041371801855</v>
      </c>
      <c r="R30" s="21">
        <v>5741</v>
      </c>
      <c r="S30" s="98">
        <f t="shared" si="1"/>
        <v>3.1252041371801855</v>
      </c>
      <c r="T30" s="21">
        <v>5741</v>
      </c>
      <c r="U30" s="97">
        <v>3.7567874262139289E-3</v>
      </c>
      <c r="V30" s="24">
        <v>8.5296611142452318E-4</v>
      </c>
      <c r="W30" s="39">
        <v>0</v>
      </c>
      <c r="X30" s="21">
        <v>0</v>
      </c>
      <c r="Y30" s="21">
        <v>0</v>
      </c>
      <c r="Z30" s="15">
        <v>0</v>
      </c>
      <c r="AA30" s="98" t="s">
        <v>24</v>
      </c>
      <c r="AB30" s="21">
        <v>0</v>
      </c>
      <c r="AC30" s="98" t="str">
        <f t="shared" si="2"/>
        <v>-</v>
      </c>
      <c r="AD30" s="21">
        <v>0</v>
      </c>
      <c r="AE30" s="97">
        <v>0</v>
      </c>
      <c r="AF30" s="24">
        <v>0</v>
      </c>
      <c r="AG30" s="37" t="s">
        <v>37</v>
      </c>
    </row>
    <row r="31" spans="1:33" ht="15" customHeight="1" x14ac:dyDescent="0.2">
      <c r="B31" s="37" t="s">
        <v>38</v>
      </c>
      <c r="C31" s="39">
        <v>0</v>
      </c>
      <c r="D31" s="21">
        <v>0</v>
      </c>
      <c r="E31" s="21">
        <v>0</v>
      </c>
      <c r="F31" s="15">
        <v>0</v>
      </c>
      <c r="G31" s="98" t="s">
        <v>24</v>
      </c>
      <c r="H31" s="21">
        <v>0</v>
      </c>
      <c r="I31" s="98" t="str">
        <f t="shared" si="0"/>
        <v>-</v>
      </c>
      <c r="J31" s="21">
        <v>0</v>
      </c>
      <c r="K31" s="97">
        <v>0</v>
      </c>
      <c r="L31" s="24">
        <v>0</v>
      </c>
      <c r="M31" s="39">
        <v>0</v>
      </c>
      <c r="N31" s="21">
        <v>0</v>
      </c>
      <c r="O31" s="21">
        <v>0</v>
      </c>
      <c r="P31" s="15">
        <v>0</v>
      </c>
      <c r="Q31" s="98" t="s">
        <v>24</v>
      </c>
      <c r="R31" s="21">
        <v>0</v>
      </c>
      <c r="S31" s="98" t="str">
        <f t="shared" si="1"/>
        <v>-</v>
      </c>
      <c r="T31" s="21">
        <v>0</v>
      </c>
      <c r="U31" s="97">
        <v>0</v>
      </c>
      <c r="V31" s="24">
        <v>0</v>
      </c>
      <c r="W31" s="39">
        <v>0</v>
      </c>
      <c r="X31" s="21">
        <v>0</v>
      </c>
      <c r="Y31" s="21">
        <v>0</v>
      </c>
      <c r="Z31" s="15">
        <v>0</v>
      </c>
      <c r="AA31" s="98" t="s">
        <v>24</v>
      </c>
      <c r="AB31" s="21">
        <v>0</v>
      </c>
      <c r="AC31" s="98" t="str">
        <f t="shared" si="2"/>
        <v>-</v>
      </c>
      <c r="AD31" s="21">
        <v>0</v>
      </c>
      <c r="AE31" s="97">
        <v>0</v>
      </c>
      <c r="AF31" s="24">
        <v>0</v>
      </c>
      <c r="AG31" s="37" t="s">
        <v>38</v>
      </c>
    </row>
    <row r="32" spans="1:33" ht="15" customHeight="1" x14ac:dyDescent="0.2">
      <c r="B32" s="37" t="s">
        <v>39</v>
      </c>
      <c r="C32" s="39">
        <v>0</v>
      </c>
      <c r="D32" s="21">
        <v>0</v>
      </c>
      <c r="E32" s="21">
        <v>0</v>
      </c>
      <c r="F32" s="15">
        <v>2387</v>
      </c>
      <c r="G32" s="98" t="s">
        <v>24</v>
      </c>
      <c r="H32" s="21">
        <v>2387</v>
      </c>
      <c r="I32" s="98" t="str">
        <f t="shared" si="0"/>
        <v>-</v>
      </c>
      <c r="J32" s="21">
        <v>2387</v>
      </c>
      <c r="K32" s="97">
        <v>5.5142633918980292E-4</v>
      </c>
      <c r="L32" s="24" t="s">
        <v>24</v>
      </c>
      <c r="M32" s="39">
        <v>0</v>
      </c>
      <c r="N32" s="21">
        <v>0</v>
      </c>
      <c r="O32" s="21">
        <v>0</v>
      </c>
      <c r="P32" s="15">
        <v>0</v>
      </c>
      <c r="Q32" s="98" t="s">
        <v>24</v>
      </c>
      <c r="R32" s="21">
        <v>0</v>
      </c>
      <c r="S32" s="98" t="str">
        <f t="shared" si="1"/>
        <v>-</v>
      </c>
      <c r="T32" s="21">
        <v>0</v>
      </c>
      <c r="U32" s="97">
        <v>0</v>
      </c>
      <c r="V32" s="24" t="s">
        <v>24</v>
      </c>
      <c r="W32" s="39">
        <v>0</v>
      </c>
      <c r="X32" s="21">
        <v>0</v>
      </c>
      <c r="Y32" s="21">
        <v>0</v>
      </c>
      <c r="Z32" s="15">
        <v>0</v>
      </c>
      <c r="AA32" s="98" t="s">
        <v>24</v>
      </c>
      <c r="AB32" s="21">
        <v>0</v>
      </c>
      <c r="AC32" s="98" t="str">
        <f t="shared" si="2"/>
        <v>-</v>
      </c>
      <c r="AD32" s="21">
        <v>0</v>
      </c>
      <c r="AE32" s="97">
        <v>0</v>
      </c>
      <c r="AF32" s="24" t="s">
        <v>24</v>
      </c>
      <c r="AG32" s="37" t="s">
        <v>39</v>
      </c>
    </row>
    <row r="33" spans="1:33" ht="15" customHeight="1" x14ac:dyDescent="0.2">
      <c r="B33" s="37" t="s">
        <v>40</v>
      </c>
      <c r="C33" s="39">
        <v>0</v>
      </c>
      <c r="D33" s="21">
        <v>0</v>
      </c>
      <c r="E33" s="21">
        <v>0</v>
      </c>
      <c r="F33" s="15">
        <v>1769</v>
      </c>
      <c r="G33" s="98" t="s">
        <v>24</v>
      </c>
      <c r="H33" s="21">
        <v>1769</v>
      </c>
      <c r="I33" s="98" t="str">
        <f t="shared" si="0"/>
        <v>-</v>
      </c>
      <c r="J33" s="21">
        <v>1769</v>
      </c>
      <c r="K33" s="97">
        <v>4.086607432035029E-4</v>
      </c>
      <c r="L33" s="24" t="s">
        <v>24</v>
      </c>
      <c r="M33" s="39">
        <v>1646</v>
      </c>
      <c r="N33" s="21">
        <v>1646</v>
      </c>
      <c r="O33" s="21">
        <v>1646</v>
      </c>
      <c r="P33" s="15">
        <v>0</v>
      </c>
      <c r="Q33" s="98">
        <v>-1</v>
      </c>
      <c r="R33" s="21">
        <v>-1646</v>
      </c>
      <c r="S33" s="98">
        <f t="shared" si="1"/>
        <v>-1</v>
      </c>
      <c r="T33" s="21">
        <v>-1646</v>
      </c>
      <c r="U33" s="97">
        <v>0</v>
      </c>
      <c r="V33" s="24" t="s">
        <v>24</v>
      </c>
      <c r="W33" s="39">
        <v>776</v>
      </c>
      <c r="X33" s="21">
        <v>776</v>
      </c>
      <c r="Y33" s="21">
        <v>776</v>
      </c>
      <c r="Z33" s="15">
        <v>0</v>
      </c>
      <c r="AA33" s="98">
        <v>-1</v>
      </c>
      <c r="AB33" s="21">
        <v>-776</v>
      </c>
      <c r="AC33" s="98">
        <f t="shared" si="2"/>
        <v>-1</v>
      </c>
      <c r="AD33" s="21">
        <v>-776</v>
      </c>
      <c r="AE33" s="97">
        <v>0</v>
      </c>
      <c r="AF33" s="24" t="s">
        <v>24</v>
      </c>
      <c r="AG33" s="37" t="s">
        <v>40</v>
      </c>
    </row>
    <row r="34" spans="1:33" ht="15" customHeight="1" x14ac:dyDescent="0.2">
      <c r="B34" s="37" t="s">
        <v>41</v>
      </c>
      <c r="C34" s="39">
        <v>0</v>
      </c>
      <c r="D34" s="21">
        <v>0</v>
      </c>
      <c r="E34" s="21">
        <v>0</v>
      </c>
      <c r="F34" s="15">
        <v>0</v>
      </c>
      <c r="G34" s="98" t="s">
        <v>24</v>
      </c>
      <c r="H34" s="21">
        <v>0</v>
      </c>
      <c r="I34" s="98" t="str">
        <f t="shared" si="0"/>
        <v>-</v>
      </c>
      <c r="J34" s="21">
        <v>0</v>
      </c>
      <c r="K34" s="97">
        <v>0</v>
      </c>
      <c r="L34" s="24" t="s">
        <v>24</v>
      </c>
      <c r="M34" s="39">
        <v>0</v>
      </c>
      <c r="N34" s="21">
        <v>0</v>
      </c>
      <c r="O34" s="21">
        <v>0</v>
      </c>
      <c r="P34" s="15">
        <v>0</v>
      </c>
      <c r="Q34" s="98" t="s">
        <v>24</v>
      </c>
      <c r="R34" s="21">
        <v>0</v>
      </c>
      <c r="S34" s="98" t="str">
        <f t="shared" si="1"/>
        <v>-</v>
      </c>
      <c r="T34" s="21">
        <v>0</v>
      </c>
      <c r="U34" s="97">
        <v>0</v>
      </c>
      <c r="V34" s="24" t="s">
        <v>24</v>
      </c>
      <c r="W34" s="39">
        <v>0</v>
      </c>
      <c r="X34" s="21">
        <v>0</v>
      </c>
      <c r="Y34" s="21">
        <v>0</v>
      </c>
      <c r="Z34" s="15">
        <v>0</v>
      </c>
      <c r="AA34" s="98" t="s">
        <v>24</v>
      </c>
      <c r="AB34" s="21">
        <v>0</v>
      </c>
      <c r="AC34" s="98" t="str">
        <f t="shared" si="2"/>
        <v>-</v>
      </c>
      <c r="AD34" s="21">
        <v>0</v>
      </c>
      <c r="AE34" s="97">
        <v>0</v>
      </c>
      <c r="AF34" s="24" t="s">
        <v>24</v>
      </c>
      <c r="AG34" s="37" t="s">
        <v>41</v>
      </c>
    </row>
    <row r="35" spans="1:33" ht="15" customHeight="1" x14ac:dyDescent="0.2">
      <c r="B35" s="37" t="s">
        <v>42</v>
      </c>
      <c r="C35" s="39">
        <v>62</v>
      </c>
      <c r="D35" s="21">
        <v>62</v>
      </c>
      <c r="E35" s="21">
        <v>62</v>
      </c>
      <c r="F35" s="15">
        <v>0</v>
      </c>
      <c r="G35" s="98">
        <v>-1</v>
      </c>
      <c r="H35" s="21">
        <v>-62</v>
      </c>
      <c r="I35" s="98">
        <f t="shared" si="0"/>
        <v>-1</v>
      </c>
      <c r="J35" s="21">
        <v>-62</v>
      </c>
      <c r="K35" s="97">
        <v>0</v>
      </c>
      <c r="L35" s="24" t="s">
        <v>24</v>
      </c>
      <c r="M35" s="39">
        <v>2051</v>
      </c>
      <c r="N35" s="21">
        <v>2051</v>
      </c>
      <c r="O35" s="21">
        <v>2051</v>
      </c>
      <c r="P35" s="15">
        <v>365</v>
      </c>
      <c r="Q35" s="98">
        <v>-0.82203803022915656</v>
      </c>
      <c r="R35" s="21">
        <v>-1686</v>
      </c>
      <c r="S35" s="98">
        <f t="shared" si="1"/>
        <v>-0.82203803022915656</v>
      </c>
      <c r="T35" s="21">
        <v>-1686</v>
      </c>
      <c r="U35" s="97">
        <v>1.8094845745158142E-4</v>
      </c>
      <c r="V35" s="24" t="s">
        <v>24</v>
      </c>
      <c r="W35" s="39">
        <v>6</v>
      </c>
      <c r="X35" s="21">
        <v>6</v>
      </c>
      <c r="Y35" s="21">
        <v>6</v>
      </c>
      <c r="Z35" s="15">
        <v>0</v>
      </c>
      <c r="AA35" s="98">
        <v>-1</v>
      </c>
      <c r="AB35" s="21">
        <v>-6</v>
      </c>
      <c r="AC35" s="98">
        <f t="shared" si="2"/>
        <v>-1</v>
      </c>
      <c r="AD35" s="21">
        <v>-6</v>
      </c>
      <c r="AE35" s="97">
        <v>0</v>
      </c>
      <c r="AF35" s="24" t="s">
        <v>24</v>
      </c>
      <c r="AG35" s="37" t="s">
        <v>42</v>
      </c>
    </row>
    <row r="36" spans="1:33" ht="15" customHeight="1" x14ac:dyDescent="0.2">
      <c r="B36" s="37" t="s">
        <v>43</v>
      </c>
      <c r="C36" s="39">
        <v>0</v>
      </c>
      <c r="D36" s="21">
        <v>0</v>
      </c>
      <c r="E36" s="21">
        <v>0</v>
      </c>
      <c r="F36" s="15">
        <v>9</v>
      </c>
      <c r="G36" s="98" t="s">
        <v>24</v>
      </c>
      <c r="H36" s="21">
        <v>9</v>
      </c>
      <c r="I36" s="98" t="str">
        <f t="shared" si="0"/>
        <v>-</v>
      </c>
      <c r="J36" s="21">
        <v>9</v>
      </c>
      <c r="K36" s="97">
        <v>2.0791106211597093E-6</v>
      </c>
      <c r="L36" s="24" t="s">
        <v>24</v>
      </c>
      <c r="M36" s="39">
        <v>0</v>
      </c>
      <c r="N36" s="21">
        <v>0</v>
      </c>
      <c r="O36" s="21">
        <v>0</v>
      </c>
      <c r="P36" s="15">
        <v>0</v>
      </c>
      <c r="Q36" s="98" t="s">
        <v>24</v>
      </c>
      <c r="R36" s="21">
        <v>0</v>
      </c>
      <c r="S36" s="98" t="str">
        <f t="shared" si="1"/>
        <v>-</v>
      </c>
      <c r="T36" s="21">
        <v>0</v>
      </c>
      <c r="U36" s="97">
        <v>0</v>
      </c>
      <c r="V36" s="24" t="s">
        <v>24</v>
      </c>
      <c r="W36" s="39">
        <v>0</v>
      </c>
      <c r="X36" s="21">
        <v>0</v>
      </c>
      <c r="Y36" s="21">
        <v>0</v>
      </c>
      <c r="Z36" s="15">
        <v>0</v>
      </c>
      <c r="AA36" s="98" t="s">
        <v>24</v>
      </c>
      <c r="AB36" s="21">
        <v>0</v>
      </c>
      <c r="AC36" s="98" t="str">
        <f t="shared" si="2"/>
        <v>-</v>
      </c>
      <c r="AD36" s="21">
        <v>0</v>
      </c>
      <c r="AE36" s="97">
        <v>0</v>
      </c>
      <c r="AF36" s="24" t="s">
        <v>24</v>
      </c>
      <c r="AG36" s="37" t="s">
        <v>43</v>
      </c>
    </row>
    <row r="37" spans="1:33" ht="15" customHeight="1" x14ac:dyDescent="0.2">
      <c r="B37" s="37" t="s">
        <v>44</v>
      </c>
      <c r="C37" s="39">
        <v>7</v>
      </c>
      <c r="D37" s="21">
        <v>7</v>
      </c>
      <c r="E37" s="21">
        <v>7</v>
      </c>
      <c r="F37" s="15">
        <v>0</v>
      </c>
      <c r="G37" s="98">
        <v>-1</v>
      </c>
      <c r="H37" s="21">
        <v>-7</v>
      </c>
      <c r="I37" s="98">
        <f t="shared" si="0"/>
        <v>-1</v>
      </c>
      <c r="J37" s="21">
        <v>-7</v>
      </c>
      <c r="K37" s="97">
        <v>0</v>
      </c>
      <c r="L37" s="24" t="s">
        <v>24</v>
      </c>
      <c r="M37" s="39">
        <v>0</v>
      </c>
      <c r="N37" s="21">
        <v>0</v>
      </c>
      <c r="O37" s="21">
        <v>0</v>
      </c>
      <c r="P37" s="15">
        <v>0</v>
      </c>
      <c r="Q37" s="98" t="s">
        <v>24</v>
      </c>
      <c r="R37" s="21">
        <v>0</v>
      </c>
      <c r="S37" s="98" t="str">
        <f t="shared" si="1"/>
        <v>-</v>
      </c>
      <c r="T37" s="21">
        <v>0</v>
      </c>
      <c r="U37" s="97">
        <v>0</v>
      </c>
      <c r="V37" s="24" t="s">
        <v>24</v>
      </c>
      <c r="W37" s="39">
        <v>0</v>
      </c>
      <c r="X37" s="21">
        <v>0</v>
      </c>
      <c r="Y37" s="21">
        <v>0</v>
      </c>
      <c r="Z37" s="15">
        <v>0</v>
      </c>
      <c r="AA37" s="98" t="s">
        <v>24</v>
      </c>
      <c r="AB37" s="21">
        <v>0</v>
      </c>
      <c r="AC37" s="98" t="str">
        <f t="shared" si="2"/>
        <v>-</v>
      </c>
      <c r="AD37" s="21">
        <v>0</v>
      </c>
      <c r="AE37" s="97">
        <v>0</v>
      </c>
      <c r="AF37" s="24" t="s">
        <v>24</v>
      </c>
      <c r="AG37" s="37" t="s">
        <v>44</v>
      </c>
    </row>
    <row r="38" spans="1:33" ht="15" customHeight="1" x14ac:dyDescent="0.2">
      <c r="B38" s="43" t="s">
        <v>45</v>
      </c>
      <c r="C38" s="44">
        <v>0</v>
      </c>
      <c r="D38" s="45">
        <v>13</v>
      </c>
      <c r="E38" s="45">
        <v>0</v>
      </c>
      <c r="F38" s="15">
        <v>15</v>
      </c>
      <c r="G38" s="99" t="s">
        <v>24</v>
      </c>
      <c r="H38" s="45">
        <v>15</v>
      </c>
      <c r="I38" s="99" t="str">
        <f t="shared" si="0"/>
        <v>-</v>
      </c>
      <c r="J38" s="45">
        <v>15</v>
      </c>
      <c r="K38" s="100">
        <v>3.4651843685995159E-6</v>
      </c>
      <c r="L38" s="48">
        <v>2.0042757883484766E-3</v>
      </c>
      <c r="M38" s="44">
        <v>0</v>
      </c>
      <c r="N38" s="45">
        <v>0</v>
      </c>
      <c r="O38" s="45">
        <v>0</v>
      </c>
      <c r="P38" s="15">
        <v>0</v>
      </c>
      <c r="Q38" s="99" t="s">
        <v>24</v>
      </c>
      <c r="R38" s="45">
        <v>0</v>
      </c>
      <c r="S38" s="99" t="str">
        <f t="shared" si="1"/>
        <v>-</v>
      </c>
      <c r="T38" s="45">
        <v>0</v>
      </c>
      <c r="U38" s="100">
        <v>0</v>
      </c>
      <c r="V38" s="48">
        <v>0</v>
      </c>
      <c r="W38" s="44">
        <v>0</v>
      </c>
      <c r="X38" s="45">
        <v>6</v>
      </c>
      <c r="Y38" s="45">
        <v>0</v>
      </c>
      <c r="Z38" s="15">
        <v>0</v>
      </c>
      <c r="AA38" s="99" t="s">
        <v>24</v>
      </c>
      <c r="AB38" s="45">
        <v>0</v>
      </c>
      <c r="AC38" s="99" t="str">
        <f t="shared" si="2"/>
        <v>-</v>
      </c>
      <c r="AD38" s="45">
        <v>0</v>
      </c>
      <c r="AE38" s="100">
        <v>0</v>
      </c>
      <c r="AF38" s="48">
        <v>0</v>
      </c>
      <c r="AG38" s="43" t="s">
        <v>45</v>
      </c>
    </row>
    <row r="39" spans="1:33" ht="15" customHeight="1" x14ac:dyDescent="0.2">
      <c r="B39" s="37" t="s">
        <v>46</v>
      </c>
      <c r="C39" s="39">
        <v>33147</v>
      </c>
      <c r="D39" s="21">
        <v>-34508</v>
      </c>
      <c r="E39" s="21">
        <v>-22646</v>
      </c>
      <c r="F39" s="15">
        <v>25548</v>
      </c>
      <c r="G39" s="98">
        <v>-2.1281462509935531</v>
      </c>
      <c r="H39" s="21">
        <v>48194</v>
      </c>
      <c r="I39" s="98">
        <f t="shared" si="0"/>
        <v>-0.22925151597429627</v>
      </c>
      <c r="J39" s="21">
        <v>-7599</v>
      </c>
      <c r="K39" s="97">
        <v>5.9019020165986952E-3</v>
      </c>
      <c r="L39" s="24">
        <v>0.77973447276056773</v>
      </c>
      <c r="M39" s="39">
        <v>0</v>
      </c>
      <c r="N39" s="21">
        <v>-8150</v>
      </c>
      <c r="O39" s="21">
        <v>-5201</v>
      </c>
      <c r="P39" s="15">
        <v>0</v>
      </c>
      <c r="Q39" s="98">
        <v>-1</v>
      </c>
      <c r="R39" s="21">
        <v>5201</v>
      </c>
      <c r="S39" s="98" t="str">
        <f t="shared" si="1"/>
        <v>-</v>
      </c>
      <c r="T39" s="21">
        <v>0</v>
      </c>
      <c r="U39" s="97">
        <v>0</v>
      </c>
      <c r="V39" s="24">
        <v>0</v>
      </c>
      <c r="W39" s="39">
        <v>7</v>
      </c>
      <c r="X39" s="21">
        <v>-5905</v>
      </c>
      <c r="Y39" s="21">
        <v>-2886</v>
      </c>
      <c r="Z39" s="15">
        <v>6684</v>
      </c>
      <c r="AA39" s="98">
        <v>-3.316008316008316</v>
      </c>
      <c r="AB39" s="21">
        <v>9570</v>
      </c>
      <c r="AC39" s="98">
        <f t="shared" si="2"/>
        <v>953.85714285714289</v>
      </c>
      <c r="AD39" s="21">
        <v>6677</v>
      </c>
      <c r="AE39" s="97">
        <v>2.5088743359496842E-3</v>
      </c>
      <c r="AF39" s="24">
        <v>0.20399816877765908</v>
      </c>
      <c r="AG39" s="37" t="s">
        <v>46</v>
      </c>
    </row>
    <row r="40" spans="1:33" ht="15" x14ac:dyDescent="0.2">
      <c r="B40" s="25" t="s">
        <v>47</v>
      </c>
      <c r="C40" s="53">
        <v>2580358</v>
      </c>
      <c r="D40" s="54">
        <v>958058</v>
      </c>
      <c r="E40" s="54">
        <v>617645</v>
      </c>
      <c r="F40" s="54">
        <v>2229846</v>
      </c>
      <c r="G40" s="28">
        <v>2.6102388912724948</v>
      </c>
      <c r="H40" s="54">
        <v>1612201</v>
      </c>
      <c r="I40" s="28">
        <f t="shared" si="0"/>
        <v>-0.13583851543080461</v>
      </c>
      <c r="J40" s="54">
        <v>-350512</v>
      </c>
      <c r="K40" s="29">
        <v>0.51512183357227703</v>
      </c>
      <c r="L40" s="30">
        <v>0.2509874731717508</v>
      </c>
      <c r="M40" s="53">
        <v>1446463</v>
      </c>
      <c r="N40" s="54">
        <v>507049</v>
      </c>
      <c r="O40" s="54">
        <v>459881</v>
      </c>
      <c r="P40" s="54">
        <v>1391670</v>
      </c>
      <c r="Q40" s="28">
        <v>2.0261524176906636</v>
      </c>
      <c r="R40" s="54">
        <v>931789</v>
      </c>
      <c r="S40" s="28">
        <f t="shared" si="1"/>
        <v>-3.7880678593230521E-2</v>
      </c>
      <c r="T40" s="54">
        <v>-54793</v>
      </c>
      <c r="U40" s="29">
        <v>0.68991928707299266</v>
      </c>
      <c r="V40" s="30">
        <v>0.15664388338429219</v>
      </c>
      <c r="W40" s="53">
        <v>1880014</v>
      </c>
      <c r="X40" s="54">
        <v>551123</v>
      </c>
      <c r="Y40" s="54">
        <v>346694</v>
      </c>
      <c r="Z40" s="54">
        <v>1735473</v>
      </c>
      <c r="AA40" s="28">
        <v>4.0057774290873223</v>
      </c>
      <c r="AB40" s="54">
        <v>1388779</v>
      </c>
      <c r="AC40" s="28">
        <f t="shared" si="2"/>
        <v>-7.6882938105780063E-2</v>
      </c>
      <c r="AD40" s="54">
        <v>-144541</v>
      </c>
      <c r="AE40" s="29">
        <v>0.65141886152507578</v>
      </c>
      <c r="AF40" s="30">
        <v>0.19534173347746786</v>
      </c>
      <c r="AG40" s="25" t="s">
        <v>47</v>
      </c>
    </row>
    <row r="41" spans="1:33" ht="15" customHeight="1" x14ac:dyDescent="0.2">
      <c r="B41" s="55" t="s">
        <v>48</v>
      </c>
      <c r="C41" s="56">
        <v>4804043</v>
      </c>
      <c r="D41" s="57">
        <v>1993619</v>
      </c>
      <c r="E41" s="57">
        <v>1963938</v>
      </c>
      <c r="F41" s="57">
        <v>4328774</v>
      </c>
      <c r="G41" s="58">
        <v>1.204129661934338</v>
      </c>
      <c r="H41" s="57">
        <v>2364836</v>
      </c>
      <c r="I41" s="58">
        <f t="shared" si="0"/>
        <v>-9.8931046204207562E-2</v>
      </c>
      <c r="J41" s="57">
        <v>-475269</v>
      </c>
      <c r="K41" s="58">
        <v>1</v>
      </c>
      <c r="L41" s="59">
        <v>0.28324221103778391</v>
      </c>
      <c r="M41" s="56">
        <v>2083280</v>
      </c>
      <c r="N41" s="57">
        <v>800500</v>
      </c>
      <c r="O41" s="57">
        <v>896505</v>
      </c>
      <c r="P41" s="57">
        <v>2017149</v>
      </c>
      <c r="Q41" s="58">
        <v>1.2500142218950256</v>
      </c>
      <c r="R41" s="57">
        <v>1120644</v>
      </c>
      <c r="S41" s="58">
        <f t="shared" si="1"/>
        <v>-3.1743692638531495E-2</v>
      </c>
      <c r="T41" s="57">
        <v>-66131</v>
      </c>
      <c r="U41" s="58">
        <v>1</v>
      </c>
      <c r="V41" s="59">
        <v>0.131986965074327</v>
      </c>
      <c r="W41" s="56">
        <v>2740968</v>
      </c>
      <c r="X41" s="57">
        <v>987479</v>
      </c>
      <c r="Y41" s="57">
        <v>946923</v>
      </c>
      <c r="Z41" s="57">
        <v>2664143</v>
      </c>
      <c r="AA41" s="58">
        <v>1.8134737460173636</v>
      </c>
      <c r="AB41" s="57">
        <v>1717220</v>
      </c>
      <c r="AC41" s="58">
        <f t="shared" si="2"/>
        <v>-2.8028419157027695E-2</v>
      </c>
      <c r="AD41" s="57">
        <v>-76825</v>
      </c>
      <c r="AE41" s="58">
        <v>1</v>
      </c>
      <c r="AF41" s="59">
        <v>0.17432135607930438</v>
      </c>
      <c r="AG41" s="55" t="s">
        <v>48</v>
      </c>
    </row>
    <row r="42" spans="1:33" ht="5.25" customHeight="1" x14ac:dyDescent="0.2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</row>
    <row r="43" spans="1:33" ht="36" customHeight="1" thickBot="1" x14ac:dyDescent="0.25">
      <c r="B43" s="118" t="s">
        <v>76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61">
        <v>1.7086280844427115</v>
      </c>
      <c r="N43" s="101">
        <v>2.5750826626739034</v>
      </c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</row>
    <row r="44" spans="1:33" ht="15" customHeight="1" x14ac:dyDescent="0.2">
      <c r="B44" s="119" t="s">
        <v>1</v>
      </c>
      <c r="C44" s="133" t="s">
        <v>50</v>
      </c>
      <c r="D44" s="134"/>
      <c r="E44" s="134"/>
      <c r="F44" s="134"/>
      <c r="G44" s="134"/>
      <c r="H44" s="134"/>
      <c r="I44" s="134"/>
      <c r="J44" s="134"/>
      <c r="K44" s="134"/>
      <c r="L44" s="135"/>
      <c r="M44" s="133" t="s">
        <v>51</v>
      </c>
      <c r="N44" s="134"/>
      <c r="O44" s="134"/>
      <c r="P44" s="134"/>
      <c r="Q44" s="134"/>
      <c r="R44" s="134"/>
      <c r="S44" s="134"/>
      <c r="T44" s="134"/>
      <c r="U44" s="134"/>
      <c r="V44" s="135"/>
      <c r="W44" s="133" t="s">
        <v>52</v>
      </c>
      <c r="X44" s="134"/>
      <c r="Y44" s="134"/>
      <c r="Z44" s="134"/>
      <c r="AA44" s="134"/>
      <c r="AB44" s="134"/>
      <c r="AC44" s="134"/>
      <c r="AD44" s="134"/>
      <c r="AE44" s="134"/>
      <c r="AF44" s="135"/>
      <c r="AG44" s="129" t="s">
        <v>1</v>
      </c>
    </row>
    <row r="45" spans="1:33" ht="36.75" customHeight="1" x14ac:dyDescent="0.2">
      <c r="B45" s="120"/>
      <c r="C45" s="93" t="s">
        <v>72</v>
      </c>
      <c r="D45" s="94" t="s">
        <v>73</v>
      </c>
      <c r="E45" s="95" t="s">
        <v>74</v>
      </c>
      <c r="F45" s="95" t="s">
        <v>75</v>
      </c>
      <c r="G45" s="3" t="s">
        <v>7</v>
      </c>
      <c r="H45" s="3" t="s">
        <v>8</v>
      </c>
      <c r="I45" s="3" t="s">
        <v>68</v>
      </c>
      <c r="J45" s="3" t="s">
        <v>69</v>
      </c>
      <c r="K45" s="4" t="s">
        <v>9</v>
      </c>
      <c r="L45" s="5" t="s">
        <v>10</v>
      </c>
      <c r="M45" s="93" t="s">
        <v>72</v>
      </c>
      <c r="N45" s="94" t="s">
        <v>73</v>
      </c>
      <c r="O45" s="95" t="s">
        <v>74</v>
      </c>
      <c r="P45" s="95" t="s">
        <v>75</v>
      </c>
      <c r="Q45" s="3" t="s">
        <v>7</v>
      </c>
      <c r="R45" s="3" t="s">
        <v>8</v>
      </c>
      <c r="S45" s="3" t="s">
        <v>68</v>
      </c>
      <c r="T45" s="3" t="s">
        <v>69</v>
      </c>
      <c r="U45" s="4" t="s">
        <v>9</v>
      </c>
      <c r="V45" s="5" t="s">
        <v>10</v>
      </c>
      <c r="W45" s="93" t="s">
        <v>72</v>
      </c>
      <c r="X45" s="94" t="s">
        <v>73</v>
      </c>
      <c r="Y45" s="95" t="s">
        <v>74</v>
      </c>
      <c r="Z45" s="95" t="s">
        <v>75</v>
      </c>
      <c r="AA45" s="3" t="s">
        <v>7</v>
      </c>
      <c r="AB45" s="3" t="s">
        <v>8</v>
      </c>
      <c r="AC45" s="3" t="s">
        <v>68</v>
      </c>
      <c r="AD45" s="3" t="s">
        <v>69</v>
      </c>
      <c r="AE45" s="4" t="s">
        <v>9</v>
      </c>
      <c r="AF45" s="5" t="s">
        <v>10</v>
      </c>
      <c r="AG45" s="130"/>
    </row>
    <row r="46" spans="1:33" ht="15" customHeight="1" x14ac:dyDescent="0.2">
      <c r="A46" s="102">
        <v>0.8863552639902359</v>
      </c>
      <c r="B46" s="13" t="s">
        <v>11</v>
      </c>
      <c r="C46" s="14">
        <v>1074964</v>
      </c>
      <c r="D46" s="15">
        <v>557923</v>
      </c>
      <c r="E46" s="15">
        <v>689070</v>
      </c>
      <c r="F46" s="15">
        <v>952800</v>
      </c>
      <c r="G46" s="16">
        <v>0.38273324916191398</v>
      </c>
      <c r="H46" s="15">
        <v>263730</v>
      </c>
      <c r="I46" s="16">
        <f>IFERROR(F46/C46-1,"-")</f>
        <v>-0.1136447360097641</v>
      </c>
      <c r="J46" s="15">
        <v>-122164</v>
      </c>
      <c r="K46" s="17">
        <v>0.16397276689071805</v>
      </c>
      <c r="L46" s="18">
        <v>0.31977285656032745</v>
      </c>
      <c r="M46" s="14">
        <v>352108</v>
      </c>
      <c r="N46" s="15">
        <v>188080</v>
      </c>
      <c r="O46" s="15">
        <v>226834</v>
      </c>
      <c r="P46" s="15">
        <v>319096</v>
      </c>
      <c r="Q46" s="16">
        <v>0.40673796697144171</v>
      </c>
      <c r="R46" s="15">
        <v>92262</v>
      </c>
      <c r="S46" s="16">
        <f>IFERROR(P46/M46-1,"-")</f>
        <v>-9.3755325070716933E-2</v>
      </c>
      <c r="T46" s="15">
        <v>-33012</v>
      </c>
      <c r="U46" s="17">
        <v>0.69045383140684702</v>
      </c>
      <c r="V46" s="18">
        <v>0.10709303047541377</v>
      </c>
      <c r="W46" s="14">
        <v>3324125</v>
      </c>
      <c r="X46" s="15">
        <v>1704131</v>
      </c>
      <c r="Y46" s="15">
        <v>2164737</v>
      </c>
      <c r="Z46" s="15">
        <v>2979615</v>
      </c>
      <c r="AA46" s="16">
        <v>0.3764327953003066</v>
      </c>
      <c r="AB46" s="15">
        <v>814878</v>
      </c>
      <c r="AC46" s="16">
        <f>IFERROR(Z46/W46-1,"-")</f>
        <v>-0.10363930357612905</v>
      </c>
      <c r="AD46" s="15">
        <v>-344510</v>
      </c>
      <c r="AE46" s="17">
        <v>0.19496345631380765</v>
      </c>
      <c r="AF46" s="18">
        <v>1</v>
      </c>
      <c r="AG46" s="13" t="s">
        <v>11</v>
      </c>
    </row>
    <row r="47" spans="1:33" ht="15" customHeight="1" x14ac:dyDescent="0.2">
      <c r="A47" s="102">
        <v>0.92798938676067122</v>
      </c>
      <c r="B47" s="19" t="s">
        <v>12</v>
      </c>
      <c r="C47" s="20">
        <v>1484184</v>
      </c>
      <c r="D47" s="21">
        <v>606865</v>
      </c>
      <c r="E47" s="21">
        <v>786704</v>
      </c>
      <c r="F47" s="21">
        <v>1377307</v>
      </c>
      <c r="G47" s="96">
        <v>0.75073089751672795</v>
      </c>
      <c r="H47" s="21">
        <v>590603</v>
      </c>
      <c r="I47" s="96">
        <f t="shared" ref="I47:I82" si="3">IFERROR(F47/C47-1,"-")</f>
        <v>-7.201061323932878E-2</v>
      </c>
      <c r="J47" s="21">
        <v>-106877</v>
      </c>
      <c r="K47" s="97">
        <v>0.23702858905116939</v>
      </c>
      <c r="L47" s="24">
        <v>0.40283512828477286</v>
      </c>
      <c r="M47" s="20">
        <v>62965</v>
      </c>
      <c r="N47" s="21">
        <v>29722</v>
      </c>
      <c r="O47" s="21">
        <v>45873</v>
      </c>
      <c r="P47" s="21">
        <v>96369</v>
      </c>
      <c r="Q47" s="96">
        <v>1.1007782355634035</v>
      </c>
      <c r="R47" s="21">
        <v>50496</v>
      </c>
      <c r="S47" s="96">
        <f t="shared" ref="S47:S82" si="4">IFERROR(P47/M47-1,"-")</f>
        <v>0.53051695386325726</v>
      </c>
      <c r="T47" s="21">
        <v>33404</v>
      </c>
      <c r="U47" s="97">
        <v>0.20852140195692345</v>
      </c>
      <c r="V47" s="24">
        <v>2.8186031493105949E-2</v>
      </c>
      <c r="W47" s="20">
        <v>3371552</v>
      </c>
      <c r="X47" s="21">
        <v>1443827</v>
      </c>
      <c r="Y47" s="21">
        <v>1966890</v>
      </c>
      <c r="Z47" s="21">
        <v>3419034</v>
      </c>
      <c r="AA47" s="96">
        <v>0.73829446486585426</v>
      </c>
      <c r="AB47" s="21">
        <v>1452144</v>
      </c>
      <c r="AC47" s="96">
        <f t="shared" ref="AC47:AC82" si="5">IFERROR(Z47/W47-1,"-")</f>
        <v>1.4083128482075935E-2</v>
      </c>
      <c r="AD47" s="21">
        <v>47482</v>
      </c>
      <c r="AE47" s="97">
        <v>0.22371571021572353</v>
      </c>
      <c r="AF47" s="24">
        <v>1</v>
      </c>
      <c r="AG47" s="19" t="s">
        <v>12</v>
      </c>
    </row>
    <row r="48" spans="1:33" ht="15" x14ac:dyDescent="0.2">
      <c r="A48" s="102">
        <v>0.91050107301336225</v>
      </c>
      <c r="B48" s="25" t="s">
        <v>13</v>
      </c>
      <c r="C48" s="26">
        <v>2559148</v>
      </c>
      <c r="D48" s="27">
        <v>1164788</v>
      </c>
      <c r="E48" s="27">
        <v>1475774</v>
      </c>
      <c r="F48" s="27">
        <v>2330107</v>
      </c>
      <c r="G48" s="28">
        <v>0.57890503559488105</v>
      </c>
      <c r="H48" s="27">
        <v>854333</v>
      </c>
      <c r="I48" s="28">
        <f t="shared" si="3"/>
        <v>-8.949892698663775E-2</v>
      </c>
      <c r="J48" s="27">
        <v>-229041</v>
      </c>
      <c r="K48" s="29">
        <v>0.40100135594188741</v>
      </c>
      <c r="L48" s="30">
        <v>0.36415608982458642</v>
      </c>
      <c r="M48" s="26">
        <v>415073</v>
      </c>
      <c r="N48" s="27">
        <v>217802</v>
      </c>
      <c r="O48" s="27">
        <v>272707</v>
      </c>
      <c r="P48" s="27">
        <v>415465</v>
      </c>
      <c r="Q48" s="28">
        <v>0.52348491237848682</v>
      </c>
      <c r="R48" s="27">
        <v>142758</v>
      </c>
      <c r="S48" s="28">
        <f t="shared" si="4"/>
        <v>9.4441218773555491E-4</v>
      </c>
      <c r="T48" s="27">
        <v>392</v>
      </c>
      <c r="U48" s="29">
        <v>0.8989752333637705</v>
      </c>
      <c r="V48" s="30">
        <v>6.4930112590954742E-2</v>
      </c>
      <c r="W48" s="26">
        <v>6695677</v>
      </c>
      <c r="X48" s="27">
        <v>4336082</v>
      </c>
      <c r="Y48" s="27">
        <v>5009019</v>
      </c>
      <c r="Z48" s="27">
        <v>6398649</v>
      </c>
      <c r="AA48" s="28">
        <v>0.2774255797392664</v>
      </c>
      <c r="AB48" s="27">
        <v>1389630</v>
      </c>
      <c r="AC48" s="28">
        <f t="shared" si="5"/>
        <v>-4.436116019336056E-2</v>
      </c>
      <c r="AD48" s="27">
        <v>-297028</v>
      </c>
      <c r="AE48" s="29">
        <v>0.41867916652953119</v>
      </c>
      <c r="AF48" s="30">
        <v>1</v>
      </c>
      <c r="AG48" s="25" t="s">
        <v>13</v>
      </c>
    </row>
    <row r="49" spans="1:33" ht="30" customHeight="1" x14ac:dyDescent="0.2">
      <c r="A49" s="102">
        <v>0.94169736246788427</v>
      </c>
      <c r="B49" s="31" t="s">
        <v>14</v>
      </c>
      <c r="C49" s="32">
        <v>5158686</v>
      </c>
      <c r="D49" s="33">
        <v>1869344</v>
      </c>
      <c r="E49" s="33">
        <v>1701741</v>
      </c>
      <c r="F49" s="15">
        <v>4857921</v>
      </c>
      <c r="G49" s="34">
        <v>1.8546770630783413</v>
      </c>
      <c r="H49" s="15">
        <v>3156180</v>
      </c>
      <c r="I49" s="34">
        <f t="shared" si="3"/>
        <v>-5.8302637532115731E-2</v>
      </c>
      <c r="J49" s="33">
        <v>-300765</v>
      </c>
      <c r="K49" s="35">
        <v>0.83602723310928195</v>
      </c>
      <c r="L49" s="36">
        <v>0.39484615786007782</v>
      </c>
      <c r="M49" s="32">
        <v>188719</v>
      </c>
      <c r="N49" s="33">
        <v>79652</v>
      </c>
      <c r="O49" s="33">
        <v>76214</v>
      </c>
      <c r="P49" s="15">
        <v>143058</v>
      </c>
      <c r="Q49" s="34">
        <v>0.87705670874117625</v>
      </c>
      <c r="R49" s="33">
        <v>66844</v>
      </c>
      <c r="S49" s="34">
        <f t="shared" si="4"/>
        <v>-0.24195232064603989</v>
      </c>
      <c r="T49" s="33">
        <v>-45661</v>
      </c>
      <c r="U49" s="35">
        <v>0.30954616859315293</v>
      </c>
      <c r="V49" s="36">
        <v>1.1627587532021829E-2</v>
      </c>
      <c r="W49" s="32">
        <v>13078643</v>
      </c>
      <c r="X49" s="33">
        <v>4772466</v>
      </c>
      <c r="Y49" s="33">
        <v>4336488</v>
      </c>
      <c r="Z49" s="15">
        <v>12303326</v>
      </c>
      <c r="AA49" s="34">
        <v>1.8371636218064018</v>
      </c>
      <c r="AB49" s="33">
        <v>7966838</v>
      </c>
      <c r="AC49" s="34">
        <f t="shared" si="5"/>
        <v>-5.928115019272262E-2</v>
      </c>
      <c r="AD49" s="33">
        <v>-775317</v>
      </c>
      <c r="AE49" s="35">
        <v>0.80503654368619237</v>
      </c>
      <c r="AF49" s="36">
        <v>1</v>
      </c>
      <c r="AG49" s="31" t="s">
        <v>14</v>
      </c>
    </row>
    <row r="50" spans="1:33" ht="15" customHeight="1" x14ac:dyDescent="0.2">
      <c r="A50" s="102">
        <v>1.1354947582210806</v>
      </c>
      <c r="B50" s="103" t="s">
        <v>15</v>
      </c>
      <c r="C50" s="104">
        <v>133924</v>
      </c>
      <c r="D50" s="105">
        <v>46377</v>
      </c>
      <c r="E50" s="105">
        <v>50900</v>
      </c>
      <c r="F50" s="105">
        <v>152070</v>
      </c>
      <c r="G50" s="106">
        <v>1.9876227897838898</v>
      </c>
      <c r="H50" s="105">
        <v>101170</v>
      </c>
      <c r="I50" s="98">
        <f t="shared" si="3"/>
        <v>0.13549475822108059</v>
      </c>
      <c r="J50" s="15">
        <v>18146</v>
      </c>
      <c r="K50" s="107">
        <v>2.6170590534289977E-2</v>
      </c>
      <c r="L50" s="107">
        <v>0.32237275847375885</v>
      </c>
      <c r="M50" s="40">
        <v>16952</v>
      </c>
      <c r="N50" s="21">
        <v>6245</v>
      </c>
      <c r="O50" s="21">
        <v>1787</v>
      </c>
      <c r="P50" s="15">
        <v>5623</v>
      </c>
      <c r="Q50" s="98">
        <v>2.1466144376049243</v>
      </c>
      <c r="R50" s="15">
        <v>3836</v>
      </c>
      <c r="S50" s="98">
        <f t="shared" si="4"/>
        <v>-0.66829872581406324</v>
      </c>
      <c r="T50" s="15">
        <v>-11329</v>
      </c>
      <c r="U50" s="17">
        <v>1.2166940024320897E-2</v>
      </c>
      <c r="V50" s="24">
        <v>1.1920181632787177E-2</v>
      </c>
      <c r="W50" s="39">
        <v>435536</v>
      </c>
      <c r="X50" s="21">
        <v>151879</v>
      </c>
      <c r="Y50" s="21">
        <v>146863</v>
      </c>
      <c r="Z50" s="15">
        <v>471721</v>
      </c>
      <c r="AA50" s="98">
        <v>2.2119798723980852</v>
      </c>
      <c r="AB50" s="15">
        <v>324858</v>
      </c>
      <c r="AC50" s="98">
        <f t="shared" si="5"/>
        <v>8.308153631387527E-2</v>
      </c>
      <c r="AD50" s="15">
        <v>36185</v>
      </c>
      <c r="AE50" s="17">
        <v>3.086585232515129E-2</v>
      </c>
      <c r="AF50" s="24">
        <v>1</v>
      </c>
      <c r="AG50" s="37" t="s">
        <v>15</v>
      </c>
    </row>
    <row r="51" spans="1:33" ht="15" customHeight="1" x14ac:dyDescent="0.2">
      <c r="A51" s="102">
        <v>0.97565286774198912</v>
      </c>
      <c r="B51" s="108" t="s">
        <v>16</v>
      </c>
      <c r="C51" s="109">
        <v>180473</v>
      </c>
      <c r="D51" s="109">
        <v>84638</v>
      </c>
      <c r="E51" s="109">
        <v>79714</v>
      </c>
      <c r="F51" s="105">
        <v>176079</v>
      </c>
      <c r="G51" s="110">
        <v>1.2088842612339112</v>
      </c>
      <c r="H51" s="105">
        <v>96365</v>
      </c>
      <c r="I51" s="99">
        <f t="shared" si="3"/>
        <v>-2.4347132258010884E-2</v>
      </c>
      <c r="J51" s="45">
        <v>-4394</v>
      </c>
      <c r="K51" s="111">
        <v>3.0302435790670382E-2</v>
      </c>
      <c r="L51" s="111">
        <v>0.60071029414774935</v>
      </c>
      <c r="M51" s="45">
        <v>4278</v>
      </c>
      <c r="N51" s="45">
        <v>891</v>
      </c>
      <c r="O51" s="45">
        <v>1797</v>
      </c>
      <c r="P51" s="15">
        <v>2044</v>
      </c>
      <c r="Q51" s="99">
        <v>0.13745130773511405</v>
      </c>
      <c r="R51" s="45">
        <v>247</v>
      </c>
      <c r="S51" s="99">
        <f t="shared" si="4"/>
        <v>-0.52220663861617578</v>
      </c>
      <c r="T51" s="45">
        <v>-2234</v>
      </c>
      <c r="U51" s="100">
        <v>4.4227681681863621E-3</v>
      </c>
      <c r="V51" s="48">
        <v>6.9733008549457895E-3</v>
      </c>
      <c r="W51" s="44">
        <v>322428</v>
      </c>
      <c r="X51" s="45">
        <v>132789</v>
      </c>
      <c r="Y51" s="45">
        <v>136206</v>
      </c>
      <c r="Z51" s="15">
        <v>293118</v>
      </c>
      <c r="AA51" s="99">
        <v>1.1520197348134444</v>
      </c>
      <c r="AB51" s="45">
        <v>156912</v>
      </c>
      <c r="AC51" s="99">
        <f t="shared" si="5"/>
        <v>-9.0904015780267189E-2</v>
      </c>
      <c r="AD51" s="45">
        <v>-29310</v>
      </c>
      <c r="AE51" s="100">
        <v>1.9179423646273317E-2</v>
      </c>
      <c r="AF51" s="48">
        <v>1</v>
      </c>
      <c r="AG51" s="43" t="s">
        <v>16</v>
      </c>
    </row>
    <row r="52" spans="1:33" ht="15" customHeight="1" x14ac:dyDescent="0.2">
      <c r="A52" s="102">
        <v>0.74948965350247354</v>
      </c>
      <c r="B52" s="103" t="s">
        <v>17</v>
      </c>
      <c r="C52" s="104">
        <v>594694</v>
      </c>
      <c r="D52" s="105">
        <v>226408</v>
      </c>
      <c r="E52" s="105">
        <v>188540</v>
      </c>
      <c r="F52" s="105">
        <v>445717</v>
      </c>
      <c r="G52" s="106">
        <v>1.364044765036597</v>
      </c>
      <c r="H52" s="105">
        <v>257177</v>
      </c>
      <c r="I52" s="98">
        <f t="shared" si="3"/>
        <v>-0.25051034649752646</v>
      </c>
      <c r="J52" s="21">
        <v>-148977</v>
      </c>
      <c r="K52" s="107">
        <v>7.6705971599737799E-2</v>
      </c>
      <c r="L52" s="107">
        <v>0.27073106139292713</v>
      </c>
      <c r="M52" s="40">
        <v>66469</v>
      </c>
      <c r="N52" s="21">
        <v>28605</v>
      </c>
      <c r="O52" s="21">
        <v>20717</v>
      </c>
      <c r="P52" s="15">
        <v>23411</v>
      </c>
      <c r="Q52" s="98">
        <v>0.13003813293430522</v>
      </c>
      <c r="R52" s="21">
        <v>2694</v>
      </c>
      <c r="S52" s="98">
        <f t="shared" si="4"/>
        <v>-0.64779069942379153</v>
      </c>
      <c r="T52" s="21">
        <v>-43058</v>
      </c>
      <c r="U52" s="97">
        <v>5.0656274748244093E-2</v>
      </c>
      <c r="V52" s="24">
        <v>1.4219975630881966E-2</v>
      </c>
      <c r="W52" s="39">
        <v>2005545</v>
      </c>
      <c r="X52" s="21">
        <v>801936</v>
      </c>
      <c r="Y52" s="21">
        <v>693119</v>
      </c>
      <c r="Z52" s="15">
        <v>1646346</v>
      </c>
      <c r="AA52" s="98">
        <v>1.3752717787277509</v>
      </c>
      <c r="AB52" s="21">
        <v>953227</v>
      </c>
      <c r="AC52" s="98">
        <f t="shared" si="5"/>
        <v>-0.1791029371068712</v>
      </c>
      <c r="AD52" s="21">
        <v>-359199</v>
      </c>
      <c r="AE52" s="97">
        <v>0.1077244229366586</v>
      </c>
      <c r="AF52" s="24">
        <v>1</v>
      </c>
      <c r="AG52" s="37" t="s">
        <v>17</v>
      </c>
    </row>
    <row r="53" spans="1:33" ht="15" customHeight="1" x14ac:dyDescent="0.2">
      <c r="A53" s="102">
        <v>1.176989203375713</v>
      </c>
      <c r="B53" s="108" t="s">
        <v>18</v>
      </c>
      <c r="C53" s="109">
        <v>127262</v>
      </c>
      <c r="D53" s="109">
        <v>46066</v>
      </c>
      <c r="E53" s="109">
        <v>73764</v>
      </c>
      <c r="F53" s="105">
        <v>149786</v>
      </c>
      <c r="G53" s="110">
        <v>1.0306111382246081</v>
      </c>
      <c r="H53" s="105">
        <v>76022</v>
      </c>
      <c r="I53" s="99">
        <f t="shared" si="3"/>
        <v>0.176989203375713</v>
      </c>
      <c r="J53" s="45">
        <v>22524</v>
      </c>
      <c r="K53" s="111">
        <v>2.5777523994010381E-2</v>
      </c>
      <c r="L53" s="111">
        <v>0.36302780888119784</v>
      </c>
      <c r="M53" s="45">
        <v>3698</v>
      </c>
      <c r="N53" s="45">
        <v>0</v>
      </c>
      <c r="O53" s="45">
        <v>0</v>
      </c>
      <c r="P53" s="15">
        <v>3497</v>
      </c>
      <c r="Q53" s="99" t="s">
        <v>24</v>
      </c>
      <c r="R53" s="45">
        <v>3497</v>
      </c>
      <c r="S53" s="99">
        <f t="shared" si="4"/>
        <v>-5.4353704705246031E-2</v>
      </c>
      <c r="T53" s="45">
        <v>-201</v>
      </c>
      <c r="U53" s="100">
        <v>7.5667418219900725E-3</v>
      </c>
      <c r="V53" s="48">
        <v>8.4754800025205884E-3</v>
      </c>
      <c r="W53" s="44">
        <v>344934</v>
      </c>
      <c r="X53" s="45">
        <v>117030</v>
      </c>
      <c r="Y53" s="45">
        <v>188105</v>
      </c>
      <c r="Z53" s="15">
        <v>412602</v>
      </c>
      <c r="AA53" s="99">
        <v>1.1934664150341563</v>
      </c>
      <c r="AB53" s="45">
        <v>224497</v>
      </c>
      <c r="AC53" s="99">
        <f t="shared" si="5"/>
        <v>0.19617665988276012</v>
      </c>
      <c r="AD53" s="45">
        <v>67668</v>
      </c>
      <c r="AE53" s="100">
        <v>2.6997552369010649E-2</v>
      </c>
      <c r="AF53" s="48">
        <v>1</v>
      </c>
      <c r="AG53" s="43" t="s">
        <v>18</v>
      </c>
    </row>
    <row r="54" spans="1:33" ht="15" customHeight="1" x14ac:dyDescent="0.2">
      <c r="A54" s="102">
        <v>0.98394299422445219</v>
      </c>
      <c r="B54" s="103" t="s">
        <v>19</v>
      </c>
      <c r="C54" s="104">
        <v>1688671</v>
      </c>
      <c r="D54" s="105">
        <v>486683</v>
      </c>
      <c r="E54" s="105">
        <v>203352</v>
      </c>
      <c r="F54" s="105">
        <v>1661556</v>
      </c>
      <c r="G54" s="106">
        <v>7.1708367756402698</v>
      </c>
      <c r="H54" s="105">
        <v>1458204</v>
      </c>
      <c r="I54" s="98">
        <f t="shared" si="3"/>
        <v>-1.6057005775547806E-2</v>
      </c>
      <c r="J54" s="21">
        <v>-27115</v>
      </c>
      <c r="K54" s="107">
        <v>0.28594661488651751</v>
      </c>
      <c r="L54" s="107">
        <v>0.4520826253483694</v>
      </c>
      <c r="M54" s="40">
        <v>19395</v>
      </c>
      <c r="N54" s="21">
        <v>7228</v>
      </c>
      <c r="O54" s="21">
        <v>1844</v>
      </c>
      <c r="P54" s="15">
        <v>9711</v>
      </c>
      <c r="Q54" s="98">
        <v>4.2662689804772231</v>
      </c>
      <c r="R54" s="21">
        <v>7867</v>
      </c>
      <c r="S54" s="98">
        <f t="shared" si="4"/>
        <v>-0.49930394431554526</v>
      </c>
      <c r="T54" s="21">
        <v>-9684</v>
      </c>
      <c r="U54" s="97">
        <v>2.1012476360693623E-2</v>
      </c>
      <c r="V54" s="24">
        <v>2.6422066874411789E-3</v>
      </c>
      <c r="W54" s="39">
        <v>3899087</v>
      </c>
      <c r="X54" s="21">
        <v>1064902</v>
      </c>
      <c r="Y54" s="21">
        <v>443398</v>
      </c>
      <c r="Z54" s="15">
        <v>3675337</v>
      </c>
      <c r="AA54" s="98">
        <v>7.2890247587945822</v>
      </c>
      <c r="AB54" s="21">
        <v>3231939</v>
      </c>
      <c r="AC54" s="98">
        <f t="shared" si="5"/>
        <v>-5.7385228901022267E-2</v>
      </c>
      <c r="AD54" s="21">
        <v>-223750</v>
      </c>
      <c r="AE54" s="97">
        <v>0.2404862388724788</v>
      </c>
      <c r="AF54" s="24">
        <v>1</v>
      </c>
      <c r="AG54" s="37" t="s">
        <v>19</v>
      </c>
    </row>
    <row r="55" spans="1:33" ht="15" customHeight="1" x14ac:dyDescent="0.2">
      <c r="A55" s="102">
        <v>0.96060682256307095</v>
      </c>
      <c r="B55" s="108" t="s">
        <v>20</v>
      </c>
      <c r="C55" s="109">
        <v>119310</v>
      </c>
      <c r="D55" s="109">
        <v>32058</v>
      </c>
      <c r="E55" s="109">
        <v>22648</v>
      </c>
      <c r="F55" s="105">
        <v>114610</v>
      </c>
      <c r="G55" s="110">
        <v>4.0604909925821264</v>
      </c>
      <c r="H55" s="105">
        <v>91962</v>
      </c>
      <c r="I55" s="99">
        <f t="shared" si="3"/>
        <v>-3.939317743692905E-2</v>
      </c>
      <c r="J55" s="45">
        <v>-4700</v>
      </c>
      <c r="K55" s="111">
        <v>1.9723886244065066E-2</v>
      </c>
      <c r="L55" s="111">
        <v>0.27996541043354212</v>
      </c>
      <c r="M55" s="45">
        <v>0</v>
      </c>
      <c r="N55" s="45">
        <v>0</v>
      </c>
      <c r="O55" s="45">
        <v>0</v>
      </c>
      <c r="P55" s="15">
        <v>2</v>
      </c>
      <c r="Q55" s="99" t="s">
        <v>24</v>
      </c>
      <c r="R55" s="45">
        <v>2</v>
      </c>
      <c r="S55" s="99" t="str">
        <f t="shared" si="4"/>
        <v>-</v>
      </c>
      <c r="T55" s="45">
        <v>2</v>
      </c>
      <c r="U55" s="100">
        <v>4.3275618084015286E-6</v>
      </c>
      <c r="V55" s="48">
        <v>4.8855319855779098E-6</v>
      </c>
      <c r="W55" s="44">
        <v>450172</v>
      </c>
      <c r="X55" s="45">
        <v>109932</v>
      </c>
      <c r="Y55" s="45">
        <v>84744</v>
      </c>
      <c r="Z55" s="15">
        <v>409372</v>
      </c>
      <c r="AA55" s="99">
        <v>3.83069007835363</v>
      </c>
      <c r="AB55" s="45">
        <v>324628</v>
      </c>
      <c r="AC55" s="99">
        <f t="shared" si="5"/>
        <v>-9.0632025092631241E-2</v>
      </c>
      <c r="AD55" s="45">
        <v>-40800</v>
      </c>
      <c r="AE55" s="100">
        <v>2.6786205613173537E-2</v>
      </c>
      <c r="AF55" s="48">
        <v>1</v>
      </c>
      <c r="AG55" s="43" t="s">
        <v>20</v>
      </c>
    </row>
    <row r="56" spans="1:33" ht="15" customHeight="1" x14ac:dyDescent="0.2">
      <c r="A56" s="102">
        <v>1.4139945827421643</v>
      </c>
      <c r="B56" s="103" t="s">
        <v>21</v>
      </c>
      <c r="C56" s="104">
        <v>155060</v>
      </c>
      <c r="D56" s="105">
        <v>50076</v>
      </c>
      <c r="E56" s="105">
        <v>75079</v>
      </c>
      <c r="F56" s="105">
        <v>219254</v>
      </c>
      <c r="G56" s="106">
        <v>1.9203106061615101</v>
      </c>
      <c r="H56" s="105">
        <v>144175</v>
      </c>
      <c r="I56" s="98">
        <f t="shared" si="3"/>
        <v>0.41399458274216427</v>
      </c>
      <c r="J56" s="21">
        <v>64194</v>
      </c>
      <c r="K56" s="107">
        <v>3.7732666910009961E-2</v>
      </c>
      <c r="L56" s="107">
        <v>0.46045706749326915</v>
      </c>
      <c r="M56" s="40">
        <v>0</v>
      </c>
      <c r="N56" s="21">
        <v>0</v>
      </c>
      <c r="O56" s="21">
        <v>0</v>
      </c>
      <c r="P56" s="15">
        <v>0</v>
      </c>
      <c r="Q56" s="98" t="s">
        <v>24</v>
      </c>
      <c r="R56" s="21">
        <v>0</v>
      </c>
      <c r="S56" s="98" t="str">
        <f t="shared" si="4"/>
        <v>-</v>
      </c>
      <c r="T56" s="21">
        <v>0</v>
      </c>
      <c r="U56" s="97">
        <v>0</v>
      </c>
      <c r="V56" s="24">
        <v>0</v>
      </c>
      <c r="W56" s="39">
        <v>349185</v>
      </c>
      <c r="X56" s="21">
        <v>117608</v>
      </c>
      <c r="Y56" s="21">
        <v>168143</v>
      </c>
      <c r="Z56" s="15">
        <v>476166</v>
      </c>
      <c r="AA56" s="98">
        <v>1.8319109329558767</v>
      </c>
      <c r="AB56" s="21">
        <v>308023</v>
      </c>
      <c r="AC56" s="98">
        <f t="shared" si="5"/>
        <v>0.36364964130761623</v>
      </c>
      <c r="AD56" s="21">
        <v>126981</v>
      </c>
      <c r="AE56" s="97">
        <v>3.1156699486047875E-2</v>
      </c>
      <c r="AF56" s="24">
        <v>1</v>
      </c>
      <c r="AG56" s="37" t="s">
        <v>21</v>
      </c>
    </row>
    <row r="57" spans="1:33" ht="15" customHeight="1" x14ac:dyDescent="0.2">
      <c r="A57" s="102">
        <v>0.53716692944014766</v>
      </c>
      <c r="B57" s="108" t="s">
        <v>22</v>
      </c>
      <c r="C57" s="109">
        <v>241653</v>
      </c>
      <c r="D57" s="109">
        <v>137943</v>
      </c>
      <c r="E57" s="109">
        <v>6317</v>
      </c>
      <c r="F57" s="105">
        <v>129808</v>
      </c>
      <c r="G57" s="110">
        <v>19.548994776001265</v>
      </c>
      <c r="H57" s="105">
        <v>123491</v>
      </c>
      <c r="I57" s="99">
        <f t="shared" si="3"/>
        <v>-0.46283307055985234</v>
      </c>
      <c r="J57" s="45">
        <v>-111845</v>
      </c>
      <c r="K57" s="111">
        <v>2.2339396436345853E-2</v>
      </c>
      <c r="L57" s="111">
        <v>0.22438100242689918</v>
      </c>
      <c r="M57" s="45">
        <v>5641</v>
      </c>
      <c r="N57" s="45">
        <v>5457</v>
      </c>
      <c r="O57" s="45">
        <v>0</v>
      </c>
      <c r="P57" s="15">
        <v>0</v>
      </c>
      <c r="Q57" s="99" t="s">
        <v>24</v>
      </c>
      <c r="R57" s="45">
        <v>0</v>
      </c>
      <c r="S57" s="99">
        <f t="shared" si="4"/>
        <v>-1</v>
      </c>
      <c r="T57" s="45">
        <v>-5641</v>
      </c>
      <c r="U57" s="100">
        <v>0</v>
      </c>
      <c r="V57" s="48">
        <v>0</v>
      </c>
      <c r="W57" s="44">
        <v>946608</v>
      </c>
      <c r="X57" s="45">
        <v>515071</v>
      </c>
      <c r="Y57" s="45">
        <v>71146</v>
      </c>
      <c r="Z57" s="15">
        <v>578516</v>
      </c>
      <c r="AA57" s="99">
        <v>7.1313917859050395</v>
      </c>
      <c r="AB57" s="45">
        <v>507370</v>
      </c>
      <c r="AC57" s="99">
        <f t="shared" si="5"/>
        <v>-0.38885367543904126</v>
      </c>
      <c r="AD57" s="45">
        <v>-368092</v>
      </c>
      <c r="AE57" s="100">
        <v>3.7853708916366295E-2</v>
      </c>
      <c r="AF57" s="48">
        <v>1</v>
      </c>
      <c r="AG57" s="43" t="s">
        <v>22</v>
      </c>
    </row>
    <row r="58" spans="1:33" ht="15" customHeight="1" x14ac:dyDescent="0.2">
      <c r="A58" s="102">
        <v>0.39220755520408784</v>
      </c>
      <c r="B58" s="112" t="s">
        <v>23</v>
      </c>
      <c r="C58" s="104">
        <v>65756</v>
      </c>
      <c r="D58" s="105">
        <v>39912</v>
      </c>
      <c r="E58" s="105">
        <v>2162</v>
      </c>
      <c r="F58" s="105">
        <v>25790</v>
      </c>
      <c r="G58" s="106">
        <v>10.928769657724329</v>
      </c>
      <c r="H58" s="105">
        <v>23628</v>
      </c>
      <c r="I58" s="98">
        <f t="shared" si="3"/>
        <v>-0.60779244479591221</v>
      </c>
      <c r="J58" s="21">
        <v>-39966</v>
      </c>
      <c r="K58" s="107">
        <v>4.4383476680432601E-3</v>
      </c>
      <c r="L58" s="107">
        <v>0.18867510425049383</v>
      </c>
      <c r="M58" s="40">
        <v>2758</v>
      </c>
      <c r="N58" s="21">
        <v>1640</v>
      </c>
      <c r="O58" s="21">
        <v>0</v>
      </c>
      <c r="P58" s="15">
        <v>0</v>
      </c>
      <c r="Q58" s="98" t="s">
        <v>24</v>
      </c>
      <c r="R58" s="21">
        <v>0</v>
      </c>
      <c r="S58" s="98">
        <f t="shared" si="4"/>
        <v>-1</v>
      </c>
      <c r="T58" s="21">
        <v>-2758</v>
      </c>
      <c r="U58" s="97">
        <v>0</v>
      </c>
      <c r="V58" s="24">
        <v>0</v>
      </c>
      <c r="W58" s="39">
        <v>299864</v>
      </c>
      <c r="X58" s="21">
        <v>156875</v>
      </c>
      <c r="Y58" s="21">
        <v>29738</v>
      </c>
      <c r="Z58" s="15">
        <v>136690</v>
      </c>
      <c r="AA58" s="98">
        <v>3.5964758894343936</v>
      </c>
      <c r="AB58" s="21">
        <v>106952</v>
      </c>
      <c r="AC58" s="98">
        <f t="shared" si="5"/>
        <v>-0.54416001920870793</v>
      </c>
      <c r="AD58" s="21">
        <v>-163174</v>
      </c>
      <c r="AE58" s="97">
        <v>8.9439591502708804E-3</v>
      </c>
      <c r="AF58" s="24">
        <v>1</v>
      </c>
      <c r="AG58" s="51" t="s">
        <v>23</v>
      </c>
    </row>
    <row r="59" spans="1:33" ht="15" customHeight="1" x14ac:dyDescent="0.2">
      <c r="A59" s="102">
        <v>0.41038756639779655</v>
      </c>
      <c r="B59" s="113" t="s">
        <v>25</v>
      </c>
      <c r="C59" s="109">
        <v>50830</v>
      </c>
      <c r="D59" s="109">
        <v>20900</v>
      </c>
      <c r="E59" s="109">
        <v>2</v>
      </c>
      <c r="F59" s="105">
        <v>20860</v>
      </c>
      <c r="G59" s="110">
        <v>10429</v>
      </c>
      <c r="H59" s="105">
        <v>20858</v>
      </c>
      <c r="I59" s="99">
        <f t="shared" si="3"/>
        <v>-0.5896124336022035</v>
      </c>
      <c r="J59" s="45">
        <v>-29970</v>
      </c>
      <c r="K59" s="111">
        <v>3.5899159501893139E-3</v>
      </c>
      <c r="L59" s="111">
        <v>0.13567391431600445</v>
      </c>
      <c r="M59" s="45">
        <v>0</v>
      </c>
      <c r="N59" s="45">
        <v>0</v>
      </c>
      <c r="O59" s="45">
        <v>0</v>
      </c>
      <c r="P59" s="15">
        <v>0</v>
      </c>
      <c r="Q59" s="99" t="s">
        <v>24</v>
      </c>
      <c r="R59" s="45">
        <v>0</v>
      </c>
      <c r="S59" s="99" t="str">
        <f t="shared" si="4"/>
        <v>-</v>
      </c>
      <c r="T59" s="45">
        <v>0</v>
      </c>
      <c r="U59" s="100">
        <v>0</v>
      </c>
      <c r="V59" s="48">
        <v>0</v>
      </c>
      <c r="W59" s="44">
        <v>278537</v>
      </c>
      <c r="X59" s="45">
        <v>133250</v>
      </c>
      <c r="Y59" s="45">
        <v>8931</v>
      </c>
      <c r="Z59" s="15">
        <v>153751</v>
      </c>
      <c r="AA59" s="99">
        <v>16.215429403202329</v>
      </c>
      <c r="AB59" s="45">
        <v>144820</v>
      </c>
      <c r="AC59" s="99">
        <f t="shared" si="5"/>
        <v>-0.44800511242671526</v>
      </c>
      <c r="AD59" s="45">
        <v>-124786</v>
      </c>
      <c r="AE59" s="100">
        <v>1.0060301875143011E-2</v>
      </c>
      <c r="AF59" s="48">
        <v>1</v>
      </c>
      <c r="AG59" s="52" t="s">
        <v>25</v>
      </c>
    </row>
    <row r="60" spans="1:33" ht="15" customHeight="1" x14ac:dyDescent="0.2">
      <c r="A60" s="102">
        <v>0.80984303221655274</v>
      </c>
      <c r="B60" s="112" t="s">
        <v>26</v>
      </c>
      <c r="C60" s="104">
        <v>66829</v>
      </c>
      <c r="D60" s="105">
        <v>36005</v>
      </c>
      <c r="E60" s="105">
        <v>3385</v>
      </c>
      <c r="F60" s="105">
        <v>54121</v>
      </c>
      <c r="G60" s="106">
        <v>14.98847858197932</v>
      </c>
      <c r="H60" s="105">
        <v>50736</v>
      </c>
      <c r="I60" s="98">
        <f t="shared" si="3"/>
        <v>-0.19015696778344726</v>
      </c>
      <c r="J60" s="21">
        <v>-12708</v>
      </c>
      <c r="K60" s="107">
        <v>9.3139904669317288E-3</v>
      </c>
      <c r="L60" s="107">
        <v>0.25097033578023342</v>
      </c>
      <c r="M60" s="40">
        <v>2883</v>
      </c>
      <c r="N60" s="21">
        <v>3817</v>
      </c>
      <c r="O60" s="21">
        <v>0</v>
      </c>
      <c r="P60" s="15">
        <v>0</v>
      </c>
      <c r="Q60" s="98" t="s">
        <v>24</v>
      </c>
      <c r="R60" s="21">
        <v>0</v>
      </c>
      <c r="S60" s="98">
        <f t="shared" si="4"/>
        <v>-1</v>
      </c>
      <c r="T60" s="21">
        <v>-2883</v>
      </c>
      <c r="U60" s="97">
        <v>0</v>
      </c>
      <c r="V60" s="24">
        <v>0</v>
      </c>
      <c r="W60" s="39">
        <v>219554</v>
      </c>
      <c r="X60" s="21">
        <v>121850</v>
      </c>
      <c r="Y60" s="21">
        <v>30764</v>
      </c>
      <c r="Z60" s="15">
        <v>215647</v>
      </c>
      <c r="AA60" s="98">
        <v>6.0097191522558839</v>
      </c>
      <c r="AB60" s="21">
        <v>184883</v>
      </c>
      <c r="AC60" s="98">
        <f t="shared" si="5"/>
        <v>-1.7795166564945286E-2</v>
      </c>
      <c r="AD60" s="21">
        <v>-3907</v>
      </c>
      <c r="AE60" s="97">
        <v>1.411030769535785E-2</v>
      </c>
      <c r="AF60" s="24">
        <v>1</v>
      </c>
      <c r="AG60" s="51" t="s">
        <v>26</v>
      </c>
    </row>
    <row r="61" spans="1:33" ht="15" customHeight="1" x14ac:dyDescent="0.2">
      <c r="A61" s="102">
        <v>0.49859198461485627</v>
      </c>
      <c r="B61" s="113" t="s">
        <v>27</v>
      </c>
      <c r="C61" s="109">
        <v>58238</v>
      </c>
      <c r="D61" s="109">
        <v>41126</v>
      </c>
      <c r="E61" s="109">
        <v>768</v>
      </c>
      <c r="F61" s="105">
        <v>29037</v>
      </c>
      <c r="G61" s="110">
        <v>36.80859375</v>
      </c>
      <c r="H61" s="105">
        <v>28269</v>
      </c>
      <c r="I61" s="99">
        <f t="shared" si="3"/>
        <v>-0.50140801538514368</v>
      </c>
      <c r="J61" s="45">
        <v>-29201</v>
      </c>
      <c r="K61" s="111">
        <v>4.9971423511815487E-3</v>
      </c>
      <c r="L61" s="111">
        <v>0.40090848842988902</v>
      </c>
      <c r="M61" s="45">
        <v>0</v>
      </c>
      <c r="N61" s="45">
        <v>0</v>
      </c>
      <c r="O61" s="45">
        <v>0</v>
      </c>
      <c r="P61" s="15">
        <v>0</v>
      </c>
      <c r="Q61" s="99" t="s">
        <v>24</v>
      </c>
      <c r="R61" s="45">
        <v>0</v>
      </c>
      <c r="S61" s="99" t="str">
        <f t="shared" si="4"/>
        <v>-</v>
      </c>
      <c r="T61" s="45">
        <v>0</v>
      </c>
      <c r="U61" s="100">
        <v>0</v>
      </c>
      <c r="V61" s="48">
        <v>0</v>
      </c>
      <c r="W61" s="44">
        <v>148653</v>
      </c>
      <c r="X61" s="45">
        <v>103096</v>
      </c>
      <c r="Y61" s="45">
        <v>1713</v>
      </c>
      <c r="Z61" s="15">
        <v>72428</v>
      </c>
      <c r="AA61" s="99">
        <v>41.281377699941622</v>
      </c>
      <c r="AB61" s="45">
        <v>70715</v>
      </c>
      <c r="AC61" s="99">
        <f t="shared" si="5"/>
        <v>-0.51277135342038171</v>
      </c>
      <c r="AD61" s="45">
        <v>-76225</v>
      </c>
      <c r="AE61" s="100">
        <v>4.739140195594552E-3</v>
      </c>
      <c r="AF61" s="48">
        <v>1</v>
      </c>
      <c r="AG61" s="52" t="s">
        <v>27</v>
      </c>
    </row>
    <row r="62" spans="1:33" ht="15" customHeight="1" x14ac:dyDescent="0.2">
      <c r="A62" s="102">
        <v>0.89815136321337796</v>
      </c>
      <c r="B62" s="103" t="s">
        <v>28</v>
      </c>
      <c r="C62" s="104">
        <v>71999</v>
      </c>
      <c r="D62" s="105">
        <v>27909</v>
      </c>
      <c r="E62" s="105">
        <v>36459</v>
      </c>
      <c r="F62" s="105">
        <v>64666</v>
      </c>
      <c r="G62" s="106">
        <v>0.77366356729476937</v>
      </c>
      <c r="H62" s="105">
        <v>28207</v>
      </c>
      <c r="I62" s="98">
        <f t="shared" si="3"/>
        <v>-0.10184863678662204</v>
      </c>
      <c r="J62" s="21">
        <v>-7333</v>
      </c>
      <c r="K62" s="107">
        <v>1.1128739445586873E-2</v>
      </c>
      <c r="L62" s="107">
        <v>0.3620068072909669</v>
      </c>
      <c r="M62" s="40">
        <v>6866</v>
      </c>
      <c r="N62" s="21">
        <v>1504</v>
      </c>
      <c r="O62" s="21">
        <v>1890</v>
      </c>
      <c r="P62" s="15">
        <v>2214</v>
      </c>
      <c r="Q62" s="98">
        <v>0.17142857142857149</v>
      </c>
      <c r="R62" s="21">
        <v>324</v>
      </c>
      <c r="S62" s="98">
        <f t="shared" si="4"/>
        <v>-0.67754150888435771</v>
      </c>
      <c r="T62" s="21">
        <v>-4652</v>
      </c>
      <c r="U62" s="97">
        <v>4.7906109219004924E-3</v>
      </c>
      <c r="V62" s="24">
        <v>1.2394195888754534E-2</v>
      </c>
      <c r="W62" s="39">
        <v>224109</v>
      </c>
      <c r="X62" s="21">
        <v>81328</v>
      </c>
      <c r="Y62" s="21">
        <v>94507</v>
      </c>
      <c r="Z62" s="15">
        <v>178632</v>
      </c>
      <c r="AA62" s="98">
        <v>0.89014570349286304</v>
      </c>
      <c r="AB62" s="21">
        <v>84125</v>
      </c>
      <c r="AC62" s="98">
        <f t="shared" si="5"/>
        <v>-0.20292357736637079</v>
      </c>
      <c r="AD62" s="21">
        <v>-45477</v>
      </c>
      <c r="AE62" s="97">
        <v>1.1688326219410256E-2</v>
      </c>
      <c r="AF62" s="24">
        <v>1</v>
      </c>
      <c r="AG62" s="37" t="s">
        <v>28</v>
      </c>
    </row>
    <row r="63" spans="1:33" ht="15" customHeight="1" x14ac:dyDescent="0.2">
      <c r="A63" s="102">
        <v>1.1738915792938078</v>
      </c>
      <c r="B63" s="108" t="s">
        <v>29</v>
      </c>
      <c r="C63" s="109">
        <v>42538</v>
      </c>
      <c r="D63" s="109">
        <v>19448</v>
      </c>
      <c r="E63" s="109">
        <v>23012</v>
      </c>
      <c r="F63" s="105">
        <v>49935</v>
      </c>
      <c r="G63" s="110">
        <v>1.1699548061880756</v>
      </c>
      <c r="H63" s="105">
        <v>26923</v>
      </c>
      <c r="I63" s="99">
        <f t="shared" si="3"/>
        <v>0.17389157929380783</v>
      </c>
      <c r="J63" s="45">
        <v>7397</v>
      </c>
      <c r="K63" s="111">
        <v>8.5935979373299807E-3</v>
      </c>
      <c r="L63" s="111">
        <v>0.46623779201135368</v>
      </c>
      <c r="M63" s="45">
        <v>2</v>
      </c>
      <c r="N63" s="45">
        <v>0</v>
      </c>
      <c r="O63" s="45">
        <v>0</v>
      </c>
      <c r="P63" s="15">
        <v>0</v>
      </c>
      <c r="Q63" s="99" t="s">
        <v>24</v>
      </c>
      <c r="R63" s="45">
        <v>0</v>
      </c>
      <c r="S63" s="99">
        <f t="shared" si="4"/>
        <v>-1</v>
      </c>
      <c r="T63" s="45">
        <v>-2</v>
      </c>
      <c r="U63" s="100">
        <v>0</v>
      </c>
      <c r="V63" s="48">
        <v>0</v>
      </c>
      <c r="W63" s="44">
        <v>85377</v>
      </c>
      <c r="X63" s="45">
        <v>33733</v>
      </c>
      <c r="Y63" s="45">
        <v>27253</v>
      </c>
      <c r="Z63" s="15">
        <v>107102</v>
      </c>
      <c r="AA63" s="99">
        <v>2.9299159725534802</v>
      </c>
      <c r="AB63" s="45">
        <v>79849</v>
      </c>
      <c r="AC63" s="99">
        <f t="shared" si="5"/>
        <v>0.25445963198519506</v>
      </c>
      <c r="AD63" s="45">
        <v>21725</v>
      </c>
      <c r="AE63" s="100">
        <v>7.0079443478843501E-3</v>
      </c>
      <c r="AF63" s="48">
        <v>1</v>
      </c>
      <c r="AG63" s="43" t="s">
        <v>29</v>
      </c>
    </row>
    <row r="64" spans="1:33" ht="15" customHeight="1" x14ac:dyDescent="0.2">
      <c r="A64" s="102">
        <v>1.120863309352518E-2</v>
      </c>
      <c r="B64" s="103" t="s">
        <v>30</v>
      </c>
      <c r="C64" s="104">
        <v>69500</v>
      </c>
      <c r="D64" s="105">
        <v>10861</v>
      </c>
      <c r="E64" s="105">
        <v>1357</v>
      </c>
      <c r="F64" s="105">
        <v>779</v>
      </c>
      <c r="G64" s="106">
        <v>-0.4259395725865881</v>
      </c>
      <c r="H64" s="105">
        <v>-578</v>
      </c>
      <c r="I64" s="98">
        <f t="shared" si="3"/>
        <v>-0.98879136690647484</v>
      </c>
      <c r="J64" s="21">
        <v>-68721</v>
      </c>
      <c r="K64" s="107">
        <v>1.3406253716191158E-4</v>
      </c>
      <c r="L64" s="107">
        <v>0.99743918053777214</v>
      </c>
      <c r="M64" s="40">
        <v>0</v>
      </c>
      <c r="N64" s="21">
        <v>0</v>
      </c>
      <c r="O64" s="21">
        <v>0</v>
      </c>
      <c r="P64" s="15">
        <v>0</v>
      </c>
      <c r="Q64" s="98" t="s">
        <v>24</v>
      </c>
      <c r="R64" s="21">
        <v>0</v>
      </c>
      <c r="S64" s="98" t="str">
        <f t="shared" si="4"/>
        <v>-</v>
      </c>
      <c r="T64" s="21">
        <v>0</v>
      </c>
      <c r="U64" s="97">
        <v>0</v>
      </c>
      <c r="V64" s="24">
        <v>0</v>
      </c>
      <c r="W64" s="39">
        <v>69500</v>
      </c>
      <c r="X64" s="21">
        <v>11006</v>
      </c>
      <c r="Y64" s="21">
        <v>1379</v>
      </c>
      <c r="Z64" s="15">
        <v>781</v>
      </c>
      <c r="AA64" s="98">
        <v>-0.43364757070340831</v>
      </c>
      <c r="AB64" s="21">
        <v>-598</v>
      </c>
      <c r="AC64" s="98">
        <f t="shared" si="5"/>
        <v>-0.98876258992805754</v>
      </c>
      <c r="AD64" s="21">
        <v>-68719</v>
      </c>
      <c r="AE64" s="97">
        <v>5.1102729507363798E-5</v>
      </c>
      <c r="AF64" s="24">
        <v>1</v>
      </c>
      <c r="AG64" s="37" t="s">
        <v>30</v>
      </c>
    </row>
    <row r="65" spans="1:33" ht="15" customHeight="1" x14ac:dyDescent="0.2">
      <c r="A65" s="102">
        <v>1.9710210113731286</v>
      </c>
      <c r="B65" s="108" t="s">
        <v>31</v>
      </c>
      <c r="C65" s="109">
        <v>15563</v>
      </c>
      <c r="D65" s="109">
        <v>5078</v>
      </c>
      <c r="E65" s="109">
        <v>17953</v>
      </c>
      <c r="F65" s="105">
        <v>30675</v>
      </c>
      <c r="G65" s="110">
        <v>0.70862808444271153</v>
      </c>
      <c r="H65" s="105">
        <v>12722</v>
      </c>
      <c r="I65" s="99">
        <f t="shared" si="3"/>
        <v>0.97102101137312857</v>
      </c>
      <c r="J65" s="45">
        <v>15112</v>
      </c>
      <c r="K65" s="111">
        <v>5.2790350801561461E-3</v>
      </c>
      <c r="L65" s="111">
        <v>0.49889405718374913</v>
      </c>
      <c r="M65" s="45">
        <v>0</v>
      </c>
      <c r="N65" s="45">
        <v>0</v>
      </c>
      <c r="O65" s="45">
        <v>0</v>
      </c>
      <c r="P65" s="15">
        <v>0</v>
      </c>
      <c r="Q65" s="99" t="s">
        <v>24</v>
      </c>
      <c r="R65" s="45">
        <v>0</v>
      </c>
      <c r="S65" s="99" t="str">
        <f t="shared" si="4"/>
        <v>-</v>
      </c>
      <c r="T65" s="45">
        <v>0</v>
      </c>
      <c r="U65" s="100">
        <v>0</v>
      </c>
      <c r="V65" s="48">
        <v>0</v>
      </c>
      <c r="W65" s="44">
        <v>37971</v>
      </c>
      <c r="X65" s="45">
        <v>11296</v>
      </c>
      <c r="Y65" s="45">
        <v>39288</v>
      </c>
      <c r="Z65" s="15">
        <v>61486</v>
      </c>
      <c r="AA65" s="99">
        <v>0.56500712685807364</v>
      </c>
      <c r="AB65" s="45">
        <v>22198</v>
      </c>
      <c r="AC65" s="99">
        <f t="shared" si="5"/>
        <v>0.61928840430855137</v>
      </c>
      <c r="AD65" s="45">
        <v>23515</v>
      </c>
      <c r="AE65" s="100">
        <v>4.023178523034277E-3</v>
      </c>
      <c r="AF65" s="48">
        <v>1</v>
      </c>
      <c r="AG65" s="43" t="s">
        <v>31</v>
      </c>
    </row>
    <row r="66" spans="1:33" ht="15" customHeight="1" x14ac:dyDescent="0.2">
      <c r="A66" s="102">
        <v>1.0630161847984654</v>
      </c>
      <c r="B66" s="103" t="s">
        <v>32</v>
      </c>
      <c r="C66" s="104">
        <v>87057</v>
      </c>
      <c r="D66" s="105">
        <v>37886</v>
      </c>
      <c r="E66" s="105">
        <v>62506</v>
      </c>
      <c r="F66" s="105">
        <v>92543</v>
      </c>
      <c r="G66" s="106">
        <v>0.4805458675967107</v>
      </c>
      <c r="H66" s="105">
        <v>30037</v>
      </c>
      <c r="I66" s="98">
        <f t="shared" si="3"/>
        <v>6.301618479846538E-2</v>
      </c>
      <c r="J66" s="21">
        <v>5486</v>
      </c>
      <c r="K66" s="107">
        <v>1.5926250804332198E-2</v>
      </c>
      <c r="L66" s="107">
        <v>0.44516653518308286</v>
      </c>
      <c r="M66" s="40">
        <v>2451</v>
      </c>
      <c r="N66" s="21">
        <v>0</v>
      </c>
      <c r="O66" s="21">
        <v>2305</v>
      </c>
      <c r="P66" s="15">
        <v>0</v>
      </c>
      <c r="Q66" s="98">
        <v>-1</v>
      </c>
      <c r="R66" s="21">
        <v>-2305</v>
      </c>
      <c r="S66" s="98">
        <f t="shared" si="4"/>
        <v>-1</v>
      </c>
      <c r="T66" s="21">
        <v>-2451</v>
      </c>
      <c r="U66" s="97">
        <v>0</v>
      </c>
      <c r="V66" s="24">
        <v>0</v>
      </c>
      <c r="W66" s="39">
        <v>211023</v>
      </c>
      <c r="X66" s="21">
        <v>79177</v>
      </c>
      <c r="Y66" s="21">
        <v>126530</v>
      </c>
      <c r="Z66" s="15">
        <v>207884</v>
      </c>
      <c r="AA66" s="98">
        <v>0.64296214336520974</v>
      </c>
      <c r="AB66" s="21">
        <v>81354</v>
      </c>
      <c r="AC66" s="98">
        <f t="shared" si="5"/>
        <v>-1.4875155788705463E-2</v>
      </c>
      <c r="AD66" s="21">
        <v>-3139</v>
      </c>
      <c r="AE66" s="97">
        <v>1.3602355724595155E-2</v>
      </c>
      <c r="AF66" s="24">
        <v>1</v>
      </c>
      <c r="AG66" s="37" t="s">
        <v>32</v>
      </c>
    </row>
    <row r="67" spans="1:33" ht="15" customHeight="1" x14ac:dyDescent="0.2">
      <c r="A67" s="102">
        <v>1.2139129119285947</v>
      </c>
      <c r="B67" s="103" t="s">
        <v>33</v>
      </c>
      <c r="C67" s="104">
        <v>39661</v>
      </c>
      <c r="D67" s="105">
        <v>14165</v>
      </c>
      <c r="E67" s="105">
        <v>19097</v>
      </c>
      <c r="F67" s="105">
        <v>48145</v>
      </c>
      <c r="G67" s="106">
        <v>1.5210766088914491</v>
      </c>
      <c r="H67" s="105">
        <v>29048</v>
      </c>
      <c r="I67" s="98">
        <f t="shared" si="3"/>
        <v>0.21391291192859474</v>
      </c>
      <c r="J67" s="21">
        <v>8484</v>
      </c>
      <c r="K67" s="107">
        <v>8.2855466645189134E-3</v>
      </c>
      <c r="L67" s="107">
        <v>0.48717429800151785</v>
      </c>
      <c r="M67" s="40">
        <v>2</v>
      </c>
      <c r="N67" s="21">
        <v>0</v>
      </c>
      <c r="O67" s="21">
        <v>0</v>
      </c>
      <c r="P67" s="15">
        <v>187</v>
      </c>
      <c r="Q67" s="98" t="s">
        <v>24</v>
      </c>
      <c r="R67" s="21">
        <v>187</v>
      </c>
      <c r="S67" s="98">
        <f t="shared" si="4"/>
        <v>92.5</v>
      </c>
      <c r="T67" s="21">
        <v>185</v>
      </c>
      <c r="U67" s="97">
        <v>4.0462702908554291E-4</v>
      </c>
      <c r="V67" s="24">
        <v>1.8922337465216291E-3</v>
      </c>
      <c r="W67" s="39">
        <v>98971</v>
      </c>
      <c r="X67" s="21">
        <v>26259</v>
      </c>
      <c r="Y67" s="21">
        <v>38956</v>
      </c>
      <c r="Z67" s="15">
        <v>98825</v>
      </c>
      <c r="AA67" s="98">
        <v>1.5368364308450562</v>
      </c>
      <c r="AB67" s="21">
        <v>59869</v>
      </c>
      <c r="AC67" s="98">
        <f t="shared" si="5"/>
        <v>-1.4751795980640914E-3</v>
      </c>
      <c r="AD67" s="21">
        <v>-146</v>
      </c>
      <c r="AE67" s="97">
        <v>6.4663601069977301E-3</v>
      </c>
      <c r="AF67" s="24">
        <v>1</v>
      </c>
      <c r="AG67" s="37" t="s">
        <v>33</v>
      </c>
    </row>
    <row r="68" spans="1:33" ht="15" customHeight="1" x14ac:dyDescent="0.2">
      <c r="A68" s="102">
        <v>1.3724123795859808</v>
      </c>
      <c r="B68" s="103" t="s">
        <v>34</v>
      </c>
      <c r="C68" s="104">
        <v>4879</v>
      </c>
      <c r="D68" s="105">
        <v>504</v>
      </c>
      <c r="E68" s="105">
        <v>3</v>
      </c>
      <c r="F68" s="105">
        <v>6696</v>
      </c>
      <c r="G68" s="106">
        <v>2231</v>
      </c>
      <c r="H68" s="105">
        <v>6693</v>
      </c>
      <c r="I68" s="98">
        <f t="shared" si="3"/>
        <v>0.37241237958598084</v>
      </c>
      <c r="J68" s="21">
        <v>1817</v>
      </c>
      <c r="K68" s="107">
        <v>1.1523526942697816E-3</v>
      </c>
      <c r="L68" s="107">
        <v>0.16324540445658003</v>
      </c>
      <c r="M68" s="40">
        <v>0</v>
      </c>
      <c r="N68" s="21">
        <v>0</v>
      </c>
      <c r="O68" s="21">
        <v>0</v>
      </c>
      <c r="P68" s="15">
        <v>0</v>
      </c>
      <c r="Q68" s="98" t="s">
        <v>24</v>
      </c>
      <c r="R68" s="21">
        <v>0</v>
      </c>
      <c r="S68" s="98" t="str">
        <f t="shared" si="4"/>
        <v>-</v>
      </c>
      <c r="T68" s="21">
        <v>0</v>
      </c>
      <c r="U68" s="97">
        <v>0</v>
      </c>
      <c r="V68" s="24">
        <v>0</v>
      </c>
      <c r="W68" s="39">
        <v>43010</v>
      </c>
      <c r="X68" s="21">
        <v>38635</v>
      </c>
      <c r="Y68" s="21">
        <v>38134</v>
      </c>
      <c r="Z68" s="15">
        <v>41018</v>
      </c>
      <c r="AA68" s="98">
        <v>7.5628048460691266E-2</v>
      </c>
      <c r="AB68" s="21">
        <v>2884</v>
      </c>
      <c r="AC68" s="98">
        <f t="shared" si="5"/>
        <v>-4.6314810509183957E-2</v>
      </c>
      <c r="AD68" s="21">
        <v>-1992</v>
      </c>
      <c r="AE68" s="97">
        <v>2.6839075018348889E-3</v>
      </c>
      <c r="AF68" s="24">
        <v>1</v>
      </c>
      <c r="AG68" s="37" t="s">
        <v>34</v>
      </c>
    </row>
    <row r="69" spans="1:33" ht="15" customHeight="1" x14ac:dyDescent="0.2">
      <c r="A69" s="102">
        <v>1.2658453558113147</v>
      </c>
      <c r="B69" s="103" t="s">
        <v>35</v>
      </c>
      <c r="C69" s="104">
        <v>12338</v>
      </c>
      <c r="D69" s="105">
        <v>5631</v>
      </c>
      <c r="E69" s="105">
        <v>10284</v>
      </c>
      <c r="F69" s="105">
        <v>15618</v>
      </c>
      <c r="G69" s="106">
        <v>0.51866977829638272</v>
      </c>
      <c r="H69" s="105">
        <v>5334</v>
      </c>
      <c r="I69" s="98">
        <f t="shared" si="3"/>
        <v>0.26584535581131474</v>
      </c>
      <c r="J69" s="21">
        <v>3280</v>
      </c>
      <c r="K69" s="107">
        <v>2.6877903791973491E-3</v>
      </c>
      <c r="L69" s="107">
        <v>0.3393373166757197</v>
      </c>
      <c r="M69" s="40">
        <v>0</v>
      </c>
      <c r="N69" s="21">
        <v>0</v>
      </c>
      <c r="O69" s="21">
        <v>0</v>
      </c>
      <c r="P69" s="15">
        <v>0</v>
      </c>
      <c r="Q69" s="98" t="s">
        <v>24</v>
      </c>
      <c r="R69" s="21">
        <v>0</v>
      </c>
      <c r="S69" s="98" t="str">
        <f t="shared" si="4"/>
        <v>-</v>
      </c>
      <c r="T69" s="21">
        <v>0</v>
      </c>
      <c r="U69" s="97">
        <v>0</v>
      </c>
      <c r="V69" s="24">
        <v>0</v>
      </c>
      <c r="W69" s="39">
        <v>37913</v>
      </c>
      <c r="X69" s="21">
        <v>31206</v>
      </c>
      <c r="Y69" s="21">
        <v>35859</v>
      </c>
      <c r="Z69" s="15">
        <v>46025</v>
      </c>
      <c r="AA69" s="98">
        <v>0.28349926099445044</v>
      </c>
      <c r="AB69" s="21">
        <v>10166</v>
      </c>
      <c r="AC69" s="98">
        <f t="shared" si="5"/>
        <v>0.21396354812333507</v>
      </c>
      <c r="AD69" s="21">
        <v>8112</v>
      </c>
      <c r="AE69" s="97">
        <v>3.0115276895984876E-3</v>
      </c>
      <c r="AF69" s="24">
        <v>1</v>
      </c>
      <c r="AG69" s="37" t="s">
        <v>35</v>
      </c>
    </row>
    <row r="70" spans="1:33" ht="15" customHeight="1" x14ac:dyDescent="0.2">
      <c r="A70" s="102">
        <v>1.975749643943185</v>
      </c>
      <c r="B70" s="103" t="s">
        <v>36</v>
      </c>
      <c r="C70" s="104">
        <v>25979</v>
      </c>
      <c r="D70" s="105">
        <v>10987</v>
      </c>
      <c r="E70" s="105">
        <v>12891</v>
      </c>
      <c r="F70" s="105">
        <v>51328</v>
      </c>
      <c r="G70" s="106">
        <v>2.9816926537894655</v>
      </c>
      <c r="H70" s="105">
        <v>38437</v>
      </c>
      <c r="I70" s="98">
        <f t="shared" si="3"/>
        <v>0.97574964394318497</v>
      </c>
      <c r="J70" s="21">
        <v>25349</v>
      </c>
      <c r="K70" s="107">
        <v>8.8333272239365813E-3</v>
      </c>
      <c r="L70" s="107">
        <v>0.90902328876295047</v>
      </c>
      <c r="M70" s="40">
        <v>0</v>
      </c>
      <c r="N70" s="21">
        <v>0</v>
      </c>
      <c r="O70" s="21">
        <v>0</v>
      </c>
      <c r="P70" s="15">
        <v>0</v>
      </c>
      <c r="Q70" s="98" t="s">
        <v>24</v>
      </c>
      <c r="R70" s="21">
        <v>0</v>
      </c>
      <c r="S70" s="98" t="str">
        <f t="shared" si="4"/>
        <v>-</v>
      </c>
      <c r="T70" s="21">
        <v>0</v>
      </c>
      <c r="U70" s="97">
        <v>0</v>
      </c>
      <c r="V70" s="24">
        <v>0</v>
      </c>
      <c r="W70" s="39">
        <v>34839</v>
      </c>
      <c r="X70" s="21">
        <v>19847</v>
      </c>
      <c r="Y70" s="21">
        <v>21751</v>
      </c>
      <c r="Z70" s="15">
        <v>56465</v>
      </c>
      <c r="AA70" s="98">
        <v>1.5959725989609672</v>
      </c>
      <c r="AB70" s="21">
        <v>34714</v>
      </c>
      <c r="AC70" s="98">
        <f t="shared" si="5"/>
        <v>0.62074112345360088</v>
      </c>
      <c r="AD70" s="21">
        <v>21626</v>
      </c>
      <c r="AE70" s="97">
        <v>3.6946422812206108E-3</v>
      </c>
      <c r="AF70" s="24">
        <v>1</v>
      </c>
      <c r="AG70" s="37" t="s">
        <v>36</v>
      </c>
    </row>
    <row r="71" spans="1:33" ht="15" customHeight="1" x14ac:dyDescent="0.2">
      <c r="A71" s="102">
        <v>1.2904798761609908</v>
      </c>
      <c r="B71" s="103" t="s">
        <v>37</v>
      </c>
      <c r="C71" s="104">
        <v>12920</v>
      </c>
      <c r="D71" s="105">
        <v>5349</v>
      </c>
      <c r="E71" s="105">
        <v>8151</v>
      </c>
      <c r="F71" s="105">
        <v>16673</v>
      </c>
      <c r="G71" s="106">
        <v>1.0455158876211508</v>
      </c>
      <c r="H71" s="105">
        <v>8522</v>
      </c>
      <c r="I71" s="98">
        <f t="shared" si="3"/>
        <v>0.2904798761609908</v>
      </c>
      <c r="J71" s="21">
        <v>3753</v>
      </c>
      <c r="K71" s="107">
        <v>2.8693513249044311E-3</v>
      </c>
      <c r="L71" s="107">
        <v>0.53026110740069332</v>
      </c>
      <c r="M71" s="40">
        <v>0</v>
      </c>
      <c r="N71" s="21">
        <v>0</v>
      </c>
      <c r="O71" s="21">
        <v>0</v>
      </c>
      <c r="P71" s="15">
        <v>0</v>
      </c>
      <c r="Q71" s="98" t="s">
        <v>24</v>
      </c>
      <c r="R71" s="21">
        <v>0</v>
      </c>
      <c r="S71" s="98" t="str">
        <f t="shared" si="4"/>
        <v>-</v>
      </c>
      <c r="T71" s="21">
        <v>0</v>
      </c>
      <c r="U71" s="97">
        <v>0</v>
      </c>
      <c r="V71" s="24">
        <v>0</v>
      </c>
      <c r="W71" s="39">
        <v>22160</v>
      </c>
      <c r="X71" s="21">
        <v>14589</v>
      </c>
      <c r="Y71" s="21">
        <v>17391</v>
      </c>
      <c r="Z71" s="15">
        <v>31443</v>
      </c>
      <c r="AA71" s="98">
        <v>0.80800414007245136</v>
      </c>
      <c r="AB71" s="21">
        <v>14052</v>
      </c>
      <c r="AC71" s="98">
        <f t="shared" si="5"/>
        <v>0.41890794223826711</v>
      </c>
      <c r="AD71" s="21">
        <v>9283</v>
      </c>
      <c r="AE71" s="97">
        <v>2.0573919640205379E-3</v>
      </c>
      <c r="AF71" s="24">
        <v>1</v>
      </c>
      <c r="AG71" s="37" t="s">
        <v>37</v>
      </c>
    </row>
    <row r="72" spans="1:33" ht="15" customHeight="1" x14ac:dyDescent="0.2">
      <c r="A72" s="102">
        <v>0</v>
      </c>
      <c r="B72" s="103" t="s">
        <v>38</v>
      </c>
      <c r="C72" s="104">
        <v>7233</v>
      </c>
      <c r="D72" s="105">
        <v>1709</v>
      </c>
      <c r="E72" s="105">
        <v>940</v>
      </c>
      <c r="F72" s="105">
        <v>0</v>
      </c>
      <c r="G72" s="106">
        <v>-1</v>
      </c>
      <c r="H72" s="105">
        <v>-940</v>
      </c>
      <c r="I72" s="98">
        <f t="shared" si="3"/>
        <v>-1</v>
      </c>
      <c r="J72" s="21">
        <v>-7233</v>
      </c>
      <c r="K72" s="107">
        <v>0</v>
      </c>
      <c r="L72" s="107" t="s">
        <v>24</v>
      </c>
      <c r="M72" s="40">
        <v>0</v>
      </c>
      <c r="N72" s="21">
        <v>0</v>
      </c>
      <c r="O72" s="21">
        <v>0</v>
      </c>
      <c r="P72" s="15">
        <v>0</v>
      </c>
      <c r="Q72" s="98" t="s">
        <v>24</v>
      </c>
      <c r="R72" s="21">
        <v>0</v>
      </c>
      <c r="S72" s="98" t="str">
        <f t="shared" si="4"/>
        <v>-</v>
      </c>
      <c r="T72" s="21">
        <v>0</v>
      </c>
      <c r="U72" s="97">
        <v>0</v>
      </c>
      <c r="V72" s="24" t="s">
        <v>24</v>
      </c>
      <c r="W72" s="39">
        <v>7233</v>
      </c>
      <c r="X72" s="21">
        <v>1709</v>
      </c>
      <c r="Y72" s="21">
        <v>940</v>
      </c>
      <c r="Z72" s="15">
        <v>0</v>
      </c>
      <c r="AA72" s="98">
        <v>-1</v>
      </c>
      <c r="AB72" s="21">
        <v>-940</v>
      </c>
      <c r="AC72" s="98">
        <f t="shared" si="5"/>
        <v>-1</v>
      </c>
      <c r="AD72" s="21">
        <v>-7233</v>
      </c>
      <c r="AE72" s="97">
        <v>0</v>
      </c>
      <c r="AF72" s="24" t="s">
        <v>24</v>
      </c>
      <c r="AG72" s="37" t="s">
        <v>38</v>
      </c>
    </row>
    <row r="73" spans="1:33" ht="15" customHeight="1" x14ac:dyDescent="0.2">
      <c r="A73" s="102">
        <v>1.4973395519936938</v>
      </c>
      <c r="B73" s="103" t="s">
        <v>39</v>
      </c>
      <c r="C73" s="104">
        <v>15223</v>
      </c>
      <c r="D73" s="105">
        <v>4374</v>
      </c>
      <c r="E73" s="105">
        <v>9128</v>
      </c>
      <c r="F73" s="105">
        <v>22794</v>
      </c>
      <c r="G73" s="106">
        <v>1.49715162138475</v>
      </c>
      <c r="H73" s="105">
        <v>13666</v>
      </c>
      <c r="I73" s="98">
        <f t="shared" si="3"/>
        <v>0.49733955199369384</v>
      </c>
      <c r="J73" s="21">
        <v>7571</v>
      </c>
      <c r="K73" s="107">
        <v>3.9227490013717748E-3</v>
      </c>
      <c r="L73" s="107">
        <v>0.90520630634208332</v>
      </c>
      <c r="M73" s="40">
        <v>0</v>
      </c>
      <c r="N73" s="21">
        <v>0</v>
      </c>
      <c r="O73" s="21">
        <v>0</v>
      </c>
      <c r="P73" s="15">
        <v>0</v>
      </c>
      <c r="Q73" s="98" t="s">
        <v>24</v>
      </c>
      <c r="R73" s="21">
        <v>0</v>
      </c>
      <c r="S73" s="98" t="str">
        <f t="shared" si="4"/>
        <v>-</v>
      </c>
      <c r="T73" s="21">
        <v>0</v>
      </c>
      <c r="U73" s="97">
        <v>0</v>
      </c>
      <c r="V73" s="24">
        <v>0</v>
      </c>
      <c r="W73" s="39">
        <v>15223</v>
      </c>
      <c r="X73" s="21">
        <v>4374</v>
      </c>
      <c r="Y73" s="21">
        <v>9128</v>
      </c>
      <c r="Z73" s="15">
        <v>25181</v>
      </c>
      <c r="AA73" s="98">
        <v>1.758654688869413</v>
      </c>
      <c r="AB73" s="21">
        <v>16053</v>
      </c>
      <c r="AC73" s="98">
        <f t="shared" si="5"/>
        <v>0.65414175918018791</v>
      </c>
      <c r="AD73" s="21">
        <v>9958</v>
      </c>
      <c r="AE73" s="97">
        <v>1.6476540739115593E-3</v>
      </c>
      <c r="AF73" s="24">
        <v>1</v>
      </c>
      <c r="AG73" s="37" t="s">
        <v>39</v>
      </c>
    </row>
    <row r="74" spans="1:33" ht="15" customHeight="1" x14ac:dyDescent="0.2">
      <c r="A74" s="102">
        <v>0.98533357181184045</v>
      </c>
      <c r="B74" s="103" t="s">
        <v>40</v>
      </c>
      <c r="C74" s="104">
        <v>5591</v>
      </c>
      <c r="D74" s="105">
        <v>3484</v>
      </c>
      <c r="E74" s="105">
        <v>1874</v>
      </c>
      <c r="F74" s="105">
        <v>5509</v>
      </c>
      <c r="G74" s="106">
        <v>1.939701173959445</v>
      </c>
      <c r="H74" s="105">
        <v>3635</v>
      </c>
      <c r="I74" s="98">
        <f t="shared" si="3"/>
        <v>-1.4666428188159553E-2</v>
      </c>
      <c r="J74" s="21">
        <v>-82</v>
      </c>
      <c r="K74" s="107">
        <v>9.4807511838892284E-4</v>
      </c>
      <c r="L74" s="107">
        <v>0.7569387194284144</v>
      </c>
      <c r="M74" s="40">
        <v>0</v>
      </c>
      <c r="N74" s="21">
        <v>0</v>
      </c>
      <c r="O74" s="21">
        <v>0</v>
      </c>
      <c r="P74" s="15">
        <v>0</v>
      </c>
      <c r="Q74" s="98" t="s">
        <v>24</v>
      </c>
      <c r="R74" s="21">
        <v>0</v>
      </c>
      <c r="S74" s="98" t="str">
        <f t="shared" si="4"/>
        <v>-</v>
      </c>
      <c r="T74" s="21">
        <v>0</v>
      </c>
      <c r="U74" s="97">
        <v>0</v>
      </c>
      <c r="V74" s="24">
        <v>0</v>
      </c>
      <c r="W74" s="39">
        <v>8013</v>
      </c>
      <c r="X74" s="21">
        <v>5906</v>
      </c>
      <c r="Y74" s="21">
        <v>4296</v>
      </c>
      <c r="Z74" s="15">
        <v>7278</v>
      </c>
      <c r="AA74" s="98">
        <v>0.69413407821229045</v>
      </c>
      <c r="AB74" s="21">
        <v>2982</v>
      </c>
      <c r="AC74" s="98">
        <f t="shared" si="5"/>
        <v>-9.1725945338824388E-2</v>
      </c>
      <c r="AD74" s="21">
        <v>-735</v>
      </c>
      <c r="AE74" s="97">
        <v>4.7621724117105472E-4</v>
      </c>
      <c r="AF74" s="24">
        <v>1</v>
      </c>
      <c r="AG74" s="37" t="s">
        <v>40</v>
      </c>
    </row>
    <row r="75" spans="1:33" ht="15" customHeight="1" x14ac:dyDescent="0.2">
      <c r="A75" s="102">
        <v>2.3639779005524861</v>
      </c>
      <c r="B75" s="103" t="s">
        <v>41</v>
      </c>
      <c r="C75" s="104">
        <v>4525</v>
      </c>
      <c r="D75" s="105">
        <v>1670</v>
      </c>
      <c r="E75" s="105">
        <v>2811</v>
      </c>
      <c r="F75" s="105">
        <v>10697</v>
      </c>
      <c r="G75" s="106">
        <v>2.8054073283528993</v>
      </c>
      <c r="H75" s="105">
        <v>7886</v>
      </c>
      <c r="I75" s="98">
        <f t="shared" si="3"/>
        <v>1.3639779005524861</v>
      </c>
      <c r="J75" s="21">
        <v>6172</v>
      </c>
      <c r="K75" s="107">
        <v>1.840907522491615E-3</v>
      </c>
      <c r="L75" s="107">
        <v>1</v>
      </c>
      <c r="M75" s="40">
        <v>0</v>
      </c>
      <c r="N75" s="21">
        <v>0</v>
      </c>
      <c r="O75" s="21">
        <v>0</v>
      </c>
      <c r="P75" s="15">
        <v>0</v>
      </c>
      <c r="Q75" s="98" t="s">
        <v>24</v>
      </c>
      <c r="R75" s="21">
        <v>0</v>
      </c>
      <c r="S75" s="98" t="str">
        <f t="shared" si="4"/>
        <v>-</v>
      </c>
      <c r="T75" s="21">
        <v>0</v>
      </c>
      <c r="U75" s="97">
        <v>0</v>
      </c>
      <c r="V75" s="24">
        <v>0</v>
      </c>
      <c r="W75" s="39">
        <v>4525</v>
      </c>
      <c r="X75" s="21">
        <v>1670</v>
      </c>
      <c r="Y75" s="21">
        <v>2811</v>
      </c>
      <c r="Z75" s="15">
        <v>10697</v>
      </c>
      <c r="AA75" s="98">
        <v>2.8054073283528993</v>
      </c>
      <c r="AB75" s="21">
        <v>7886</v>
      </c>
      <c r="AC75" s="98">
        <f t="shared" si="5"/>
        <v>1.3639779005524861</v>
      </c>
      <c r="AD75" s="21">
        <v>6172</v>
      </c>
      <c r="AE75" s="97">
        <v>6.9993072668408517E-4</v>
      </c>
      <c r="AF75" s="24">
        <v>1</v>
      </c>
      <c r="AG75" s="37" t="s">
        <v>41</v>
      </c>
    </row>
    <row r="76" spans="1:33" ht="15" customHeight="1" x14ac:dyDescent="0.2">
      <c r="A76" s="102">
        <v>3.3652694610778444</v>
      </c>
      <c r="B76" s="103" t="s">
        <v>42</v>
      </c>
      <c r="C76" s="104">
        <v>2171</v>
      </c>
      <c r="D76" s="105">
        <v>1796</v>
      </c>
      <c r="E76" s="105">
        <v>5164</v>
      </c>
      <c r="F76" s="105">
        <v>7306</v>
      </c>
      <c r="G76" s="106">
        <v>0.41479473276529832</v>
      </c>
      <c r="H76" s="105">
        <v>2142</v>
      </c>
      <c r="I76" s="98">
        <f t="shared" si="3"/>
        <v>2.3652694610778444</v>
      </c>
      <c r="J76" s="21">
        <v>5135</v>
      </c>
      <c r="K76" s="107">
        <v>1.2573310609819332E-3</v>
      </c>
      <c r="L76" s="107">
        <v>0.95241819840959463</v>
      </c>
      <c r="M76" s="40">
        <v>0</v>
      </c>
      <c r="N76" s="21">
        <v>0</v>
      </c>
      <c r="O76" s="21">
        <v>0</v>
      </c>
      <c r="P76" s="15">
        <v>0</v>
      </c>
      <c r="Q76" s="98" t="s">
        <v>24</v>
      </c>
      <c r="R76" s="21">
        <v>0</v>
      </c>
      <c r="S76" s="98" t="str">
        <f t="shared" si="4"/>
        <v>-</v>
      </c>
      <c r="T76" s="21">
        <v>0</v>
      </c>
      <c r="U76" s="97">
        <v>0</v>
      </c>
      <c r="V76" s="24">
        <v>0</v>
      </c>
      <c r="W76" s="39">
        <v>4290</v>
      </c>
      <c r="X76" s="21">
        <v>3915</v>
      </c>
      <c r="Y76" s="21">
        <v>7283</v>
      </c>
      <c r="Z76" s="15">
        <v>7671</v>
      </c>
      <c r="AA76" s="98">
        <v>5.3274749416449163E-2</v>
      </c>
      <c r="AB76" s="21">
        <v>388</v>
      </c>
      <c r="AC76" s="98">
        <f t="shared" si="5"/>
        <v>0.78811188811188804</v>
      </c>
      <c r="AD76" s="21">
        <v>3381</v>
      </c>
      <c r="AE76" s="97">
        <v>5.0193218700510592E-4</v>
      </c>
      <c r="AF76" s="24">
        <v>1</v>
      </c>
      <c r="AG76" s="37" t="s">
        <v>42</v>
      </c>
    </row>
    <row r="77" spans="1:33" ht="15" customHeight="1" x14ac:dyDescent="0.2">
      <c r="A77" s="102">
        <v>4.8437772735206844E-2</v>
      </c>
      <c r="B77" s="103" t="s">
        <v>43</v>
      </c>
      <c r="C77" s="104">
        <v>11458</v>
      </c>
      <c r="D77" s="105">
        <v>0</v>
      </c>
      <c r="E77" s="105">
        <v>1689</v>
      </c>
      <c r="F77" s="105">
        <v>555</v>
      </c>
      <c r="G77" s="106">
        <v>-0.67140319715808172</v>
      </c>
      <c r="H77" s="105">
        <v>-1134</v>
      </c>
      <c r="I77" s="98">
        <f t="shared" si="3"/>
        <v>-0.95156222726479311</v>
      </c>
      <c r="J77" s="21">
        <v>-10903</v>
      </c>
      <c r="K77" s="107">
        <v>9.5513104139744454E-5</v>
      </c>
      <c r="L77" s="107">
        <v>0.98404255319148937</v>
      </c>
      <c r="M77" s="40">
        <v>0</v>
      </c>
      <c r="N77" s="21">
        <v>0</v>
      </c>
      <c r="O77" s="21">
        <v>0</v>
      </c>
      <c r="P77" s="15">
        <v>0</v>
      </c>
      <c r="Q77" s="98" t="s">
        <v>24</v>
      </c>
      <c r="R77" s="21">
        <v>0</v>
      </c>
      <c r="S77" s="98" t="str">
        <f t="shared" si="4"/>
        <v>-</v>
      </c>
      <c r="T77" s="21">
        <v>0</v>
      </c>
      <c r="U77" s="97">
        <v>0</v>
      </c>
      <c r="V77" s="24">
        <v>0</v>
      </c>
      <c r="W77" s="39">
        <v>11458</v>
      </c>
      <c r="X77" s="21">
        <v>0</v>
      </c>
      <c r="Y77" s="21">
        <v>1689</v>
      </c>
      <c r="Z77" s="15">
        <v>564</v>
      </c>
      <c r="AA77" s="98">
        <v>-0.6660746003552398</v>
      </c>
      <c r="AB77" s="21">
        <v>-1125</v>
      </c>
      <c r="AC77" s="98">
        <f t="shared" si="5"/>
        <v>-0.95077674986908711</v>
      </c>
      <c r="AD77" s="21">
        <v>-10894</v>
      </c>
      <c r="AE77" s="97">
        <v>3.6903891731310093E-5</v>
      </c>
      <c r="AF77" s="24">
        <v>1</v>
      </c>
      <c r="AG77" s="37" t="s">
        <v>43</v>
      </c>
    </row>
    <row r="78" spans="1:33" ht="15" customHeight="1" x14ac:dyDescent="0.2">
      <c r="A78" s="102">
        <v>0</v>
      </c>
      <c r="B78" s="103" t="s">
        <v>44</v>
      </c>
      <c r="C78" s="104">
        <v>1955</v>
      </c>
      <c r="D78" s="105">
        <v>1254</v>
      </c>
      <c r="E78" s="105">
        <v>0</v>
      </c>
      <c r="F78" s="105">
        <v>0</v>
      </c>
      <c r="G78" s="106" t="s">
        <v>24</v>
      </c>
      <c r="H78" s="105">
        <v>0</v>
      </c>
      <c r="I78" s="98">
        <f t="shared" si="3"/>
        <v>-1</v>
      </c>
      <c r="J78" s="21">
        <v>-1955</v>
      </c>
      <c r="K78" s="107">
        <v>0</v>
      </c>
      <c r="L78" s="107" t="s">
        <v>24</v>
      </c>
      <c r="M78" s="40">
        <v>0</v>
      </c>
      <c r="N78" s="21">
        <v>0</v>
      </c>
      <c r="O78" s="21">
        <v>0</v>
      </c>
      <c r="P78" s="15">
        <v>0</v>
      </c>
      <c r="Q78" s="98" t="s">
        <v>24</v>
      </c>
      <c r="R78" s="21">
        <v>0</v>
      </c>
      <c r="S78" s="98" t="str">
        <f t="shared" si="4"/>
        <v>-</v>
      </c>
      <c r="T78" s="21">
        <v>0</v>
      </c>
      <c r="U78" s="97">
        <v>0</v>
      </c>
      <c r="V78" s="24" t="s">
        <v>24</v>
      </c>
      <c r="W78" s="39">
        <v>1962</v>
      </c>
      <c r="X78" s="21">
        <v>1261</v>
      </c>
      <c r="Y78" s="21">
        <v>7</v>
      </c>
      <c r="Z78" s="15">
        <v>0</v>
      </c>
      <c r="AA78" s="98">
        <v>-1</v>
      </c>
      <c r="AB78" s="21">
        <v>-7</v>
      </c>
      <c r="AC78" s="98">
        <f t="shared" si="5"/>
        <v>-1</v>
      </c>
      <c r="AD78" s="21">
        <v>-1962</v>
      </c>
      <c r="AE78" s="97">
        <v>0</v>
      </c>
      <c r="AF78" s="24" t="s">
        <v>24</v>
      </c>
      <c r="AG78" s="37" t="s">
        <v>44</v>
      </c>
    </row>
    <row r="79" spans="1:33" ht="15" customHeight="1" x14ac:dyDescent="0.2">
      <c r="A79" s="102">
        <v>155.60416666666666</v>
      </c>
      <c r="B79" s="108" t="s">
        <v>45</v>
      </c>
      <c r="C79" s="109">
        <v>48</v>
      </c>
      <c r="D79" s="109">
        <v>5</v>
      </c>
      <c r="E79" s="109">
        <v>11</v>
      </c>
      <c r="F79" s="105">
        <v>7469</v>
      </c>
      <c r="G79" s="110">
        <v>678</v>
      </c>
      <c r="H79" s="105">
        <v>7458</v>
      </c>
      <c r="I79" s="99">
        <f>IFERROR(F79/C79-1,"-")</f>
        <v>154.60416666666666</v>
      </c>
      <c r="J79" s="45">
        <v>7421</v>
      </c>
      <c r="K79" s="111">
        <v>1.2853826573328852E-3</v>
      </c>
      <c r="L79" s="111">
        <v>0.9979957242116515</v>
      </c>
      <c r="M79" s="45">
        <v>0</v>
      </c>
      <c r="N79" s="45">
        <v>0</v>
      </c>
      <c r="O79" s="45">
        <v>0</v>
      </c>
      <c r="P79" s="15">
        <v>0</v>
      </c>
      <c r="Q79" s="99" t="s">
        <v>24</v>
      </c>
      <c r="R79" s="45">
        <v>0</v>
      </c>
      <c r="S79" s="99" t="str">
        <f t="shared" si="4"/>
        <v>-</v>
      </c>
      <c r="T79" s="45">
        <v>0</v>
      </c>
      <c r="U79" s="100">
        <v>0</v>
      </c>
      <c r="V79" s="48">
        <v>0</v>
      </c>
      <c r="W79" s="44">
        <v>48</v>
      </c>
      <c r="X79" s="45">
        <v>24</v>
      </c>
      <c r="Y79" s="45">
        <v>11</v>
      </c>
      <c r="Z79" s="15">
        <v>7484</v>
      </c>
      <c r="AA79" s="99">
        <v>679.36363636363637</v>
      </c>
      <c r="AB79" s="45">
        <v>7473</v>
      </c>
      <c r="AC79" s="99">
        <f t="shared" si="5"/>
        <v>154.91666666666666</v>
      </c>
      <c r="AD79" s="45">
        <v>7436</v>
      </c>
      <c r="AE79" s="100">
        <v>4.8969632219348356E-4</v>
      </c>
      <c r="AF79" s="48">
        <v>1</v>
      </c>
      <c r="AG79" s="43" t="s">
        <v>45</v>
      </c>
    </row>
    <row r="80" spans="1:33" ht="15" customHeight="1" x14ac:dyDescent="0.2">
      <c r="A80" s="102">
        <v>0.12282570110046148</v>
      </c>
      <c r="B80" s="103" t="s">
        <v>46</v>
      </c>
      <c r="C80" s="104">
        <v>2817</v>
      </c>
      <c r="D80" s="105">
        <v>120</v>
      </c>
      <c r="E80" s="105">
        <v>1393</v>
      </c>
      <c r="F80" s="105">
        <v>346</v>
      </c>
      <c r="G80" s="106">
        <v>-0.75161521895190231</v>
      </c>
      <c r="H80" s="105">
        <v>-1047</v>
      </c>
      <c r="I80" s="98">
        <f t="shared" si="3"/>
        <v>-0.87717429889953857</v>
      </c>
      <c r="J80" s="21">
        <v>-2471</v>
      </c>
      <c r="K80" s="107">
        <v>5.9545106364597441E-5</v>
      </c>
      <c r="L80" s="107">
        <v>1.0560048832595757E-2</v>
      </c>
      <c r="M80" s="40">
        <v>2</v>
      </c>
      <c r="N80" s="21">
        <v>0</v>
      </c>
      <c r="O80" s="21">
        <v>1</v>
      </c>
      <c r="P80" s="15">
        <v>187</v>
      </c>
      <c r="Q80" s="98">
        <v>186</v>
      </c>
      <c r="R80" s="21">
        <v>186</v>
      </c>
      <c r="S80" s="98">
        <f t="shared" si="4"/>
        <v>92.5</v>
      </c>
      <c r="T80" s="21">
        <v>185</v>
      </c>
      <c r="U80" s="97">
        <v>4.0462702908554291E-4</v>
      </c>
      <c r="V80" s="24">
        <v>5.7073096291774756E-3</v>
      </c>
      <c r="W80" s="39">
        <v>35973</v>
      </c>
      <c r="X80" s="21">
        <v>-48443</v>
      </c>
      <c r="Y80" s="21">
        <v>-29339</v>
      </c>
      <c r="Z80" s="15">
        <v>32765</v>
      </c>
      <c r="AA80" s="98">
        <v>-2.1167728961450631</v>
      </c>
      <c r="AB80" s="21">
        <v>62104</v>
      </c>
      <c r="AC80" s="98">
        <f t="shared" si="5"/>
        <v>-8.9177994607066435E-2</v>
      </c>
      <c r="AD80" s="21">
        <v>-3208</v>
      </c>
      <c r="AE80" s="97">
        <v>2.1438936393198141E-3</v>
      </c>
      <c r="AF80" s="24">
        <v>1</v>
      </c>
      <c r="AG80" s="37" t="s">
        <v>46</v>
      </c>
    </row>
    <row r="81" spans="1:33" ht="15" customHeight="1" x14ac:dyDescent="0.2">
      <c r="A81" s="102">
        <v>0.94723421024127896</v>
      </c>
      <c r="B81" s="25" t="s">
        <v>47</v>
      </c>
      <c r="C81" s="53">
        <v>3674502</v>
      </c>
      <c r="D81" s="54">
        <v>1262479</v>
      </c>
      <c r="E81" s="54">
        <v>915037</v>
      </c>
      <c r="F81" s="54">
        <v>3480614</v>
      </c>
      <c r="G81" s="28">
        <v>2.8037959120778724</v>
      </c>
      <c r="H81" s="54">
        <v>2565577</v>
      </c>
      <c r="I81" s="28">
        <f t="shared" si="3"/>
        <v>-5.2765789758721038E-2</v>
      </c>
      <c r="J81" s="54">
        <v>-193888</v>
      </c>
      <c r="K81" s="29">
        <v>0.59899864405811254</v>
      </c>
      <c r="L81" s="30">
        <v>0.39177167972416937</v>
      </c>
      <c r="M81" s="53">
        <v>125754</v>
      </c>
      <c r="N81" s="54">
        <v>49930</v>
      </c>
      <c r="O81" s="54">
        <v>30341</v>
      </c>
      <c r="P81" s="54">
        <v>46689</v>
      </c>
      <c r="Q81" s="28">
        <v>0.53880887248277909</v>
      </c>
      <c r="R81" s="54">
        <v>16348</v>
      </c>
      <c r="S81" s="28">
        <f t="shared" si="4"/>
        <v>-0.62872751562574547</v>
      </c>
      <c r="T81" s="54">
        <v>-79065</v>
      </c>
      <c r="U81" s="29">
        <v>0.10102476663622949</v>
      </c>
      <c r="V81" s="30">
        <v>5.2552302423198157E-3</v>
      </c>
      <c r="W81" s="53">
        <v>9707091</v>
      </c>
      <c r="X81" s="54">
        <v>3328639</v>
      </c>
      <c r="Y81" s="54">
        <v>2369598</v>
      </c>
      <c r="Z81" s="54">
        <v>8884292</v>
      </c>
      <c r="AA81" s="28">
        <v>2.7492823677265088</v>
      </c>
      <c r="AB81" s="54">
        <v>6514694</v>
      </c>
      <c r="AC81" s="28">
        <f t="shared" si="5"/>
        <v>-8.4762675038278723E-2</v>
      </c>
      <c r="AD81" s="54">
        <v>-822799</v>
      </c>
      <c r="AE81" s="29">
        <v>0.58132083347046881</v>
      </c>
      <c r="AF81" s="30">
        <v>1</v>
      </c>
      <c r="AG81" s="25" t="s">
        <v>47</v>
      </c>
    </row>
    <row r="82" spans="1:33" ht="15" customHeight="1" x14ac:dyDescent="0.2">
      <c r="A82" s="102">
        <v>0.93215387453578558</v>
      </c>
      <c r="B82" s="55" t="s">
        <v>48</v>
      </c>
      <c r="C82" s="56">
        <v>6233650</v>
      </c>
      <c r="D82" s="57">
        <v>2427267</v>
      </c>
      <c r="E82" s="57">
        <v>2390811</v>
      </c>
      <c r="F82" s="57">
        <v>5810721</v>
      </c>
      <c r="G82" s="58">
        <v>1.4304392944486199</v>
      </c>
      <c r="H82" s="57">
        <v>3419910</v>
      </c>
      <c r="I82" s="58">
        <f t="shared" si="3"/>
        <v>-6.7846125464214424E-2</v>
      </c>
      <c r="J82" s="57">
        <v>-422929</v>
      </c>
      <c r="K82" s="58">
        <v>1</v>
      </c>
      <c r="L82" s="59">
        <v>0.38020960756179062</v>
      </c>
      <c r="M82" s="56">
        <v>540827</v>
      </c>
      <c r="N82" s="57">
        <v>267732</v>
      </c>
      <c r="O82" s="57">
        <v>303048</v>
      </c>
      <c r="P82" s="57">
        <v>462154</v>
      </c>
      <c r="Q82" s="58">
        <v>0.52501913888228935</v>
      </c>
      <c r="R82" s="57">
        <v>159106</v>
      </c>
      <c r="S82" s="58">
        <f t="shared" si="4"/>
        <v>-0.14546795925499278</v>
      </c>
      <c r="T82" s="57">
        <v>-78673</v>
      </c>
      <c r="U82" s="58">
        <v>1</v>
      </c>
      <c r="V82" s="59">
        <v>3.023986024679412E-2</v>
      </c>
      <c r="W82" s="56">
        <v>16402768</v>
      </c>
      <c r="X82" s="57">
        <v>6476597</v>
      </c>
      <c r="Y82" s="57">
        <v>6501225</v>
      </c>
      <c r="Z82" s="57">
        <v>15282941</v>
      </c>
      <c r="AA82" s="58">
        <v>1.3507786609446679</v>
      </c>
      <c r="AB82" s="57">
        <v>8781716</v>
      </c>
      <c r="AC82" s="58">
        <f t="shared" si="5"/>
        <v>-6.8270611399246728E-2</v>
      </c>
      <c r="AD82" s="57">
        <v>-1119827</v>
      </c>
      <c r="AE82" s="58">
        <v>1</v>
      </c>
      <c r="AF82" s="59">
        <v>1</v>
      </c>
      <c r="AG82" s="55" t="s">
        <v>48</v>
      </c>
    </row>
    <row r="83" spans="1:33" ht="4.5" customHeight="1" x14ac:dyDescent="0.2">
      <c r="B83" s="64"/>
      <c r="C83" s="64"/>
      <c r="D83" s="64"/>
      <c r="E83" s="65"/>
      <c r="F83" s="65"/>
      <c r="G83" s="66"/>
      <c r="H83" s="66"/>
      <c r="I83" s="66"/>
      <c r="J83" s="66"/>
      <c r="K83" s="66"/>
      <c r="L83" s="66"/>
      <c r="M83" s="66"/>
      <c r="N83" s="66"/>
      <c r="O83" s="65"/>
      <c r="P83" s="65"/>
      <c r="Q83" s="66"/>
      <c r="R83" s="66"/>
      <c r="S83" s="66"/>
      <c r="T83" s="66"/>
      <c r="U83" s="66"/>
      <c r="V83" s="66"/>
      <c r="W83" s="66"/>
      <c r="X83" s="66"/>
      <c r="Y83" s="65"/>
      <c r="Z83" s="65"/>
      <c r="AA83" s="66"/>
      <c r="AB83" s="66"/>
      <c r="AC83" s="66"/>
      <c r="AD83" s="66"/>
      <c r="AE83" s="66"/>
      <c r="AF83" s="66"/>
      <c r="AG83" s="64"/>
    </row>
    <row r="84" spans="1:33" ht="23.25" customHeight="1" x14ac:dyDescent="0.2">
      <c r="B84" s="117" t="s">
        <v>53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90"/>
      <c r="N84" s="90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</row>
    <row r="85" spans="1:33" x14ac:dyDescent="0.2">
      <c r="B85" s="68"/>
      <c r="C85" s="68"/>
      <c r="D85" s="68"/>
      <c r="E85" s="68"/>
      <c r="F85" s="68"/>
      <c r="G85" s="71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</row>
    <row r="86" spans="1:33" ht="15" x14ac:dyDescent="0.2">
      <c r="B86" s="68"/>
      <c r="C86" s="68"/>
      <c r="D86" s="114"/>
      <c r="E86" s="68"/>
      <c r="F86" s="115"/>
      <c r="G86" s="116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</row>
    <row r="87" spans="1:33" x14ac:dyDescent="0.2">
      <c r="B87" s="68"/>
      <c r="C87" s="68"/>
      <c r="D87" s="114"/>
      <c r="E87" s="68"/>
      <c r="F87" s="68">
        <f>F81/E81</f>
        <v>3.8037959120778724</v>
      </c>
      <c r="G87" s="68"/>
      <c r="H87" s="68"/>
      <c r="I87" s="68"/>
      <c r="J87" s="68"/>
      <c r="K87" s="71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</row>
    <row r="88" spans="1:33" x14ac:dyDescent="0.2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</row>
    <row r="89" spans="1:33" x14ac:dyDescent="0.2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</row>
    <row r="91" spans="1:33" x14ac:dyDescent="0.2">
      <c r="F91" s="102"/>
    </row>
  </sheetData>
  <mergeCells count="13">
    <mergeCell ref="W44:AF44"/>
    <mergeCell ref="AG44:AG45"/>
    <mergeCell ref="B1:AG1"/>
    <mergeCell ref="B3:B4"/>
    <mergeCell ref="C3:L3"/>
    <mergeCell ref="M3:V3"/>
    <mergeCell ref="W3:AF3"/>
    <mergeCell ref="AG3:AG4"/>
    <mergeCell ref="B84:L84"/>
    <mergeCell ref="B43:L43"/>
    <mergeCell ref="B44:B45"/>
    <mergeCell ref="C44:L44"/>
    <mergeCell ref="M44:V44"/>
  </mergeCells>
  <conditionalFormatting sqref="F8:F39">
    <cfRule type="cellIs" dxfId="6" priority="7" operator="greaterThan">
      <formula>D8</formula>
    </cfRule>
  </conditionalFormatting>
  <conditionalFormatting sqref="P8:P39">
    <cfRule type="cellIs" dxfId="5" priority="6" operator="greaterThan">
      <formula>N8</formula>
    </cfRule>
  </conditionalFormatting>
  <conditionalFormatting sqref="Z8:Z39">
    <cfRule type="cellIs" dxfId="4" priority="5" operator="greaterThan">
      <formula>X8</formula>
    </cfRule>
  </conditionalFormatting>
  <conditionalFormatting sqref="P49:P80">
    <cfRule type="cellIs" dxfId="3" priority="4" operator="greaterThan">
      <formula>N49</formula>
    </cfRule>
  </conditionalFormatting>
  <conditionalFormatting sqref="Z49:Z80">
    <cfRule type="cellIs" dxfId="2" priority="3" operator="greaterThan">
      <formula>X49</formula>
    </cfRule>
  </conditionalFormatting>
  <conditionalFormatting sqref="F50">
    <cfRule type="cellIs" dxfId="1" priority="2" operator="greaterThan">
      <formula>C50</formula>
    </cfRule>
  </conditionalFormatting>
  <conditionalFormatting sqref="F51:F80">
    <cfRule type="cellIs" dxfId="0" priority="1" operator="greaterThan">
      <formula>C51</formula>
    </cfRule>
  </conditionalFormatting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2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7" ma:contentTypeDescription="Crear nuevo documento." ma:contentTypeScope="" ma:versionID="28c30c2f192ead6e99ae8cbe25c4cfc2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24e0e84cb67ec0eade9d98934e2e9530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D05BF8-149C-4D7E-A5FB-E06871A3D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2f571-e864-4b98-84bd-930f661ed42a"/>
    <ds:schemaRef ds:uri="8c9163ab-4d1c-46a7-8d61-b5cee27b7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F8EB56-19A9-4AD0-AEC2-5D1BFCEB1C3B}">
  <ds:schemaRefs>
    <ds:schemaRef ds:uri="http://schemas.microsoft.com/office/2006/metadata/properties"/>
    <ds:schemaRef ds:uri="http://schemas.microsoft.com/office/infopath/2007/PartnerControls"/>
    <ds:schemaRef ds:uri="9b82f571-e864-4b98-84bd-930f661ed42a"/>
    <ds:schemaRef ds:uri="8c9163ab-4d1c-46a7-8d61-b5cee27b7450"/>
  </ds:schemaRefs>
</ds:datastoreItem>
</file>

<file path=customXml/itemProps3.xml><?xml version="1.0" encoding="utf-8"?>
<ds:datastoreItem xmlns:ds="http://schemas.openxmlformats.org/officeDocument/2006/customXml" ds:itemID="{9DB1C7AD-629D-4A78-8CD7-AEC95EF5B2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septiembre 22</vt:lpstr>
      <vt:lpstr>acum sept 22</vt:lpstr>
      <vt:lpstr>sept 19-22</vt:lpstr>
      <vt:lpstr>acum sept 2019-2022</vt:lpstr>
      <vt:lpstr>'acum sept 22'!Área_de_impresión</vt:lpstr>
      <vt:lpstr>'septiembre 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Garcia</dc:creator>
  <cp:lastModifiedBy>Alejandro García Cabrera</cp:lastModifiedBy>
  <dcterms:created xsi:type="dcterms:W3CDTF">2022-10-14T11:46:51Z</dcterms:created>
  <dcterms:modified xsi:type="dcterms:W3CDTF">2022-10-18T10:27:35Z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