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Transporte aéreo/ESTADISTICAS ELABORADAS/2022/estadisticas mensuales canarias e Islas/"/>
    </mc:Choice>
  </mc:AlternateContent>
  <xr:revisionPtr revIDLastSave="32" documentId="8_{ECB2955A-14FF-4152-870B-998EC1522F9D}" xr6:coauthVersionLast="47" xr6:coauthVersionMax="47" xr10:uidLastSave="{4471726F-9D4A-4B77-8E27-67949CF757C1}"/>
  <bookViews>
    <workbookView minimized="1" xWindow="3285" yWindow="3285" windowWidth="21600" windowHeight="11295" activeTab="1" xr2:uid="{4766A9AD-94B9-4707-B92E-1AEF70211063}"/>
  </bookViews>
  <sheets>
    <sheet name="julio 22" sheetId="1" r:id="rId1"/>
    <sheet name="acumulado julio 22" sheetId="2" r:id="rId2"/>
    <sheet name="julio con 2019" sheetId="3" r:id="rId3"/>
    <sheet name="acumulado julio con 2019" sheetId="4" r:id="rId4"/>
  </sheets>
  <externalReferences>
    <externalReference r:id="rId5"/>
  </externalReferences>
  <definedNames>
    <definedName name="_xlnm.Print_Area" localSheetId="1">'acumulado julio 22'!$B$2:$U$42,'acumulado julio 22'!$B$44:$U$85,'acumulado julio 22'!$B$91:$N$133</definedName>
    <definedName name="_xlnm.Print_Area" localSheetId="3">'acumulado julio con 2019'!$B$2:$AA$42,'acumulado julio con 2019'!$B$44:$AA$85,'acumulado julio con 2019'!#REF!</definedName>
    <definedName name="_xlnm.Print_Area" localSheetId="0">'julio 22'!$B$2:$U$42,'julio 22'!$B$44:$U$85,'julio 22'!$B$91:$N$133</definedName>
    <definedName name="_xlnm.Print_Area" localSheetId="2">'julio con 2019'!$B$2:$AA$42,'julio con 2019'!$B$44:$AA$85,'julio con 2019'!#REF!</definedName>
    <definedName name="españafuerteventura">[1]ACTUALIZACIONES!$V$9:$AI$24</definedName>
    <definedName name="españafuerteventura0">[1]ACTUALIZACIONES!$U$223:$AI$246</definedName>
    <definedName name="españagrancanaria">[1]ACTUALIZACIONES!$V$46:$AI$70</definedName>
    <definedName name="españagrancanaria0">[1]ACTUALIZACIONES!$U$257:$AI$287</definedName>
    <definedName name="españalanzarote">[1]ACTUALIZACIONES!$V$108:$AI$127</definedName>
    <definedName name="españalanzarote0">[1]ACTUALIZACIONES!$U$327:$AI$350</definedName>
    <definedName name="españalapalma">[1]ACTUALIZACIONES!$V$85:$AI$93</definedName>
    <definedName name="españalapalma0">[1]ACTUALIZACIONES!$U$306:$AI$318</definedName>
    <definedName name="españaTFN">[1]ACTUALIZACIONES!$V$138:$AI$158</definedName>
    <definedName name="españaTFN0">[1]ACTUALIZACIONES!$U$356:$AI$388</definedName>
    <definedName name="españaTFS">[1]ACTUALIZACIONES!$V$168:$AI$192</definedName>
    <definedName name="españaTFS0">[1]ACTUALIZACIONES!$U$397:$AI$428</definedName>
    <definedName name="TF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4" i="2" l="1"/>
  <c r="D134" i="2"/>
  <c r="X83" i="3"/>
  <c r="W83" i="3"/>
  <c r="X82" i="3"/>
  <c r="W82" i="3"/>
  <c r="X81" i="3"/>
  <c r="W81" i="3"/>
  <c r="X80" i="3"/>
  <c r="W80" i="3"/>
  <c r="X79" i="3"/>
  <c r="W79" i="3"/>
  <c r="X78" i="3"/>
  <c r="W78" i="3"/>
  <c r="X77" i="3"/>
  <c r="W77" i="3"/>
  <c r="X76" i="3"/>
  <c r="W76" i="3"/>
  <c r="X75" i="3"/>
  <c r="W75" i="3"/>
  <c r="X74" i="3"/>
  <c r="W74" i="3"/>
  <c r="X73" i="3"/>
  <c r="W73" i="3"/>
  <c r="X72" i="3"/>
  <c r="W72" i="3"/>
  <c r="X71" i="3"/>
  <c r="W71" i="3"/>
  <c r="X70" i="3"/>
  <c r="W70" i="3"/>
  <c r="X69" i="3"/>
  <c r="W69" i="3"/>
  <c r="X68" i="3"/>
  <c r="W68" i="3"/>
  <c r="X67" i="3"/>
  <c r="W67" i="3"/>
  <c r="X66" i="3"/>
  <c r="W66" i="3"/>
  <c r="X65" i="3"/>
  <c r="W65" i="3"/>
  <c r="X64" i="3"/>
  <c r="W64" i="3"/>
  <c r="X63" i="3"/>
  <c r="W63" i="3"/>
  <c r="X62" i="3"/>
  <c r="W62" i="3"/>
  <c r="X61" i="3"/>
  <c r="W61" i="3"/>
  <c r="X60" i="3"/>
  <c r="W60" i="3"/>
  <c r="X59" i="3"/>
  <c r="W59" i="3"/>
  <c r="X58" i="3"/>
  <c r="W58" i="3"/>
  <c r="X57" i="3"/>
  <c r="W57" i="3"/>
  <c r="X56" i="3"/>
  <c r="W56" i="3"/>
  <c r="X55" i="3"/>
  <c r="W55" i="3"/>
  <c r="X54" i="3"/>
  <c r="W54" i="3"/>
  <c r="X53" i="3"/>
  <c r="W53" i="3"/>
  <c r="X52" i="3"/>
  <c r="W52" i="3"/>
  <c r="X51" i="3"/>
  <c r="W51" i="3"/>
  <c r="X50" i="3"/>
  <c r="W50" i="3"/>
  <c r="X49" i="3"/>
  <c r="W49" i="3"/>
  <c r="X48" i="3"/>
  <c r="W48" i="3"/>
  <c r="X47" i="3"/>
  <c r="W47" i="3"/>
  <c r="X42" i="3"/>
  <c r="W42" i="3"/>
  <c r="X41" i="3"/>
  <c r="W41" i="3"/>
  <c r="X40" i="3"/>
  <c r="W40" i="3"/>
  <c r="X39" i="3"/>
  <c r="W39" i="3"/>
  <c r="X38" i="3"/>
  <c r="W38" i="3"/>
  <c r="X37" i="3"/>
  <c r="W37" i="3"/>
  <c r="X36" i="3"/>
  <c r="W36" i="3"/>
  <c r="X35" i="3"/>
  <c r="W35" i="3"/>
  <c r="X34" i="3"/>
  <c r="W34" i="3"/>
  <c r="X33" i="3"/>
  <c r="W33" i="3"/>
  <c r="X32" i="3"/>
  <c r="W32" i="3"/>
  <c r="X31" i="3"/>
  <c r="W31" i="3"/>
  <c r="X30" i="3"/>
  <c r="W30" i="3"/>
  <c r="X29" i="3"/>
  <c r="W29" i="3"/>
  <c r="X28" i="3"/>
  <c r="W28" i="3"/>
  <c r="X27" i="3"/>
  <c r="W27" i="3"/>
  <c r="X26" i="3"/>
  <c r="W26" i="3"/>
  <c r="X25" i="3"/>
  <c r="W25" i="3"/>
  <c r="X24" i="3"/>
  <c r="W24" i="3"/>
  <c r="X23" i="3"/>
  <c r="W23" i="3"/>
  <c r="X22" i="3"/>
  <c r="W22" i="3"/>
  <c r="X21" i="3"/>
  <c r="W21" i="3"/>
  <c r="X20" i="3"/>
  <c r="W20" i="3"/>
  <c r="X19" i="3"/>
  <c r="W19" i="3"/>
  <c r="X18" i="3"/>
  <c r="W18" i="3"/>
  <c r="X17" i="3"/>
  <c r="W17" i="3"/>
  <c r="X16" i="3"/>
  <c r="W16" i="3"/>
  <c r="X15" i="3"/>
  <c r="W15" i="3"/>
  <c r="X14" i="3"/>
  <c r="W14" i="3"/>
  <c r="X13" i="3"/>
  <c r="W13" i="3"/>
  <c r="X12" i="3"/>
  <c r="W12" i="3"/>
  <c r="X11" i="3"/>
  <c r="W11" i="3"/>
  <c r="X10" i="3"/>
  <c r="W10" i="3"/>
  <c r="X9" i="3"/>
  <c r="W9" i="3"/>
  <c r="X8" i="3"/>
  <c r="W8" i="3"/>
  <c r="X7" i="3"/>
  <c r="W7" i="3"/>
  <c r="X6" i="3"/>
  <c r="W6" i="3"/>
  <c r="P83" i="3"/>
  <c r="O83" i="3"/>
  <c r="P82" i="3"/>
  <c r="O82" i="3"/>
  <c r="P81" i="3"/>
  <c r="O81" i="3"/>
  <c r="P80" i="3"/>
  <c r="O80" i="3"/>
  <c r="P79" i="3"/>
  <c r="O79" i="3"/>
  <c r="P78" i="3"/>
  <c r="O78" i="3"/>
  <c r="P77" i="3"/>
  <c r="O77" i="3"/>
  <c r="P76" i="3"/>
  <c r="O76" i="3"/>
  <c r="P75" i="3"/>
  <c r="O75" i="3"/>
  <c r="P74" i="3"/>
  <c r="O74" i="3"/>
  <c r="P73" i="3"/>
  <c r="O73" i="3"/>
  <c r="P72" i="3"/>
  <c r="O72" i="3"/>
  <c r="P71" i="3"/>
  <c r="O71" i="3"/>
  <c r="P70" i="3"/>
  <c r="O70" i="3"/>
  <c r="P69" i="3"/>
  <c r="O69" i="3"/>
  <c r="P68" i="3"/>
  <c r="O68" i="3"/>
  <c r="P67" i="3"/>
  <c r="O67" i="3"/>
  <c r="P66" i="3"/>
  <c r="O66" i="3"/>
  <c r="P65" i="3"/>
  <c r="O65" i="3"/>
  <c r="P64" i="3"/>
  <c r="O64" i="3"/>
  <c r="P63" i="3"/>
  <c r="O63" i="3"/>
  <c r="P62" i="3"/>
  <c r="O62" i="3"/>
  <c r="P61" i="3"/>
  <c r="O61" i="3"/>
  <c r="P60" i="3"/>
  <c r="O60" i="3"/>
  <c r="P59" i="3"/>
  <c r="O59" i="3"/>
  <c r="P58" i="3"/>
  <c r="O58" i="3"/>
  <c r="P57" i="3"/>
  <c r="O57" i="3"/>
  <c r="P56" i="3"/>
  <c r="O56" i="3"/>
  <c r="P55" i="3"/>
  <c r="O55" i="3"/>
  <c r="P54" i="3"/>
  <c r="O54" i="3"/>
  <c r="P53" i="3"/>
  <c r="O53" i="3"/>
  <c r="P52" i="3"/>
  <c r="O52" i="3"/>
  <c r="P51" i="3"/>
  <c r="O51" i="3"/>
  <c r="P50" i="3"/>
  <c r="O50" i="3"/>
  <c r="P49" i="3"/>
  <c r="O49" i="3"/>
  <c r="P48" i="3"/>
  <c r="O48" i="3"/>
  <c r="P47" i="3"/>
  <c r="O47" i="3"/>
  <c r="P42" i="3"/>
  <c r="O42" i="3"/>
  <c r="P41" i="3"/>
  <c r="O41" i="3"/>
  <c r="P40" i="3"/>
  <c r="O40" i="3"/>
  <c r="P39" i="3"/>
  <c r="O39" i="3"/>
  <c r="P38" i="3"/>
  <c r="O38" i="3"/>
  <c r="P37" i="3"/>
  <c r="O37" i="3"/>
  <c r="P36" i="3"/>
  <c r="O36" i="3"/>
  <c r="P35" i="3"/>
  <c r="O35" i="3"/>
  <c r="P34" i="3"/>
  <c r="O34" i="3"/>
  <c r="P33" i="3"/>
  <c r="O33" i="3"/>
  <c r="P32" i="3"/>
  <c r="O32" i="3"/>
  <c r="P31" i="3"/>
  <c r="O31" i="3"/>
  <c r="P30" i="3"/>
  <c r="O30" i="3"/>
  <c r="P29" i="3"/>
  <c r="O29" i="3"/>
  <c r="P28" i="3"/>
  <c r="O28" i="3"/>
  <c r="P27" i="3"/>
  <c r="O27" i="3"/>
  <c r="P26" i="3"/>
  <c r="O26" i="3"/>
  <c r="P25" i="3"/>
  <c r="O25" i="3"/>
  <c r="P24" i="3"/>
  <c r="O24" i="3"/>
  <c r="P23" i="3"/>
  <c r="O23" i="3"/>
  <c r="P22" i="3"/>
  <c r="O22" i="3"/>
  <c r="P21" i="3"/>
  <c r="O21" i="3"/>
  <c r="P20" i="3"/>
  <c r="O20" i="3"/>
  <c r="P19" i="3"/>
  <c r="O19" i="3"/>
  <c r="P18" i="3"/>
  <c r="O18" i="3"/>
  <c r="P17" i="3"/>
  <c r="O17" i="3"/>
  <c r="P16" i="3"/>
  <c r="O16" i="3"/>
  <c r="P15" i="3"/>
  <c r="O15" i="3"/>
  <c r="P14" i="3"/>
  <c r="O14" i="3"/>
  <c r="P13" i="3"/>
  <c r="O13" i="3"/>
  <c r="P12" i="3"/>
  <c r="O12" i="3"/>
  <c r="P11" i="3"/>
  <c r="O11" i="3"/>
  <c r="P10" i="3"/>
  <c r="O10" i="3"/>
  <c r="P9" i="3"/>
  <c r="O9" i="3"/>
  <c r="P8" i="3"/>
  <c r="O8" i="3"/>
  <c r="P7" i="3"/>
  <c r="O7" i="3"/>
  <c r="P6" i="3"/>
  <c r="O6" i="3"/>
  <c r="H83" i="3"/>
  <c r="G83" i="3"/>
  <c r="H82" i="3"/>
  <c r="G82" i="3"/>
  <c r="H81" i="3"/>
  <c r="G81" i="3"/>
  <c r="H80" i="3"/>
  <c r="G80" i="3"/>
  <c r="H79" i="3"/>
  <c r="G79" i="3"/>
  <c r="H78" i="3"/>
  <c r="G78" i="3"/>
  <c r="H77" i="3"/>
  <c r="G77" i="3"/>
  <c r="H76" i="3"/>
  <c r="G76" i="3"/>
  <c r="H75" i="3"/>
  <c r="G75" i="3"/>
  <c r="H74" i="3"/>
  <c r="G74" i="3"/>
  <c r="H73" i="3"/>
  <c r="G73" i="3"/>
  <c r="H72" i="3"/>
  <c r="G72" i="3"/>
  <c r="H71" i="3"/>
  <c r="G71" i="3"/>
  <c r="H70" i="3"/>
  <c r="G70" i="3"/>
  <c r="H69" i="3"/>
  <c r="G69" i="3"/>
  <c r="H68" i="3"/>
  <c r="G68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H7" i="3"/>
  <c r="G7" i="3"/>
  <c r="H6" i="3"/>
  <c r="G6" i="3"/>
  <c r="X83" i="4"/>
  <c r="W83" i="4"/>
  <c r="X82" i="4"/>
  <c r="W82" i="4"/>
  <c r="X81" i="4"/>
  <c r="W81" i="4"/>
  <c r="X80" i="4"/>
  <c r="W80" i="4"/>
  <c r="X79" i="4"/>
  <c r="W79" i="4"/>
  <c r="X78" i="4"/>
  <c r="W78" i="4"/>
  <c r="X77" i="4"/>
  <c r="W77" i="4"/>
  <c r="X76" i="4"/>
  <c r="W76" i="4"/>
  <c r="X75" i="4"/>
  <c r="W75" i="4"/>
  <c r="X74" i="4"/>
  <c r="W74" i="4"/>
  <c r="X73" i="4"/>
  <c r="W73" i="4"/>
  <c r="X72" i="4"/>
  <c r="W72" i="4"/>
  <c r="X71" i="4"/>
  <c r="W71" i="4"/>
  <c r="X70" i="4"/>
  <c r="W70" i="4"/>
  <c r="X69" i="4"/>
  <c r="W69" i="4"/>
  <c r="X68" i="4"/>
  <c r="W68" i="4"/>
  <c r="X67" i="4"/>
  <c r="W67" i="4"/>
  <c r="X66" i="4"/>
  <c r="W66" i="4"/>
  <c r="X65" i="4"/>
  <c r="W65" i="4"/>
  <c r="X64" i="4"/>
  <c r="W64" i="4"/>
  <c r="X63" i="4"/>
  <c r="W63" i="4"/>
  <c r="X62" i="4"/>
  <c r="W62" i="4"/>
  <c r="X61" i="4"/>
  <c r="W61" i="4"/>
  <c r="X60" i="4"/>
  <c r="W60" i="4"/>
  <c r="X59" i="4"/>
  <c r="W59" i="4"/>
  <c r="X58" i="4"/>
  <c r="W58" i="4"/>
  <c r="X57" i="4"/>
  <c r="W57" i="4"/>
  <c r="X56" i="4"/>
  <c r="W56" i="4"/>
  <c r="X55" i="4"/>
  <c r="W55" i="4"/>
  <c r="X54" i="4"/>
  <c r="W54" i="4"/>
  <c r="X53" i="4"/>
  <c r="W53" i="4"/>
  <c r="X52" i="4"/>
  <c r="W52" i="4"/>
  <c r="X51" i="4"/>
  <c r="W51" i="4"/>
  <c r="X50" i="4"/>
  <c r="W50" i="4"/>
  <c r="X49" i="4"/>
  <c r="W49" i="4"/>
  <c r="X48" i="4"/>
  <c r="W48" i="4"/>
  <c r="X47" i="4"/>
  <c r="W47" i="4"/>
  <c r="P83" i="4"/>
  <c r="O83" i="4"/>
  <c r="P82" i="4"/>
  <c r="O82" i="4"/>
  <c r="P81" i="4"/>
  <c r="O81" i="4"/>
  <c r="P80" i="4"/>
  <c r="O80" i="4"/>
  <c r="P79" i="4"/>
  <c r="O79" i="4"/>
  <c r="P78" i="4"/>
  <c r="O78" i="4"/>
  <c r="P77" i="4"/>
  <c r="O77" i="4"/>
  <c r="P76" i="4"/>
  <c r="O76" i="4"/>
  <c r="P75" i="4"/>
  <c r="O75" i="4"/>
  <c r="P74" i="4"/>
  <c r="O74" i="4"/>
  <c r="P73" i="4"/>
  <c r="O73" i="4"/>
  <c r="P72" i="4"/>
  <c r="O72" i="4"/>
  <c r="P71" i="4"/>
  <c r="O71" i="4"/>
  <c r="P70" i="4"/>
  <c r="O70" i="4"/>
  <c r="P69" i="4"/>
  <c r="O69" i="4"/>
  <c r="P68" i="4"/>
  <c r="O68" i="4"/>
  <c r="P67" i="4"/>
  <c r="O67" i="4"/>
  <c r="P66" i="4"/>
  <c r="O66" i="4"/>
  <c r="P65" i="4"/>
  <c r="O65" i="4"/>
  <c r="P64" i="4"/>
  <c r="O64" i="4"/>
  <c r="P63" i="4"/>
  <c r="O63" i="4"/>
  <c r="P62" i="4"/>
  <c r="O62" i="4"/>
  <c r="P61" i="4"/>
  <c r="O61" i="4"/>
  <c r="P60" i="4"/>
  <c r="O60" i="4"/>
  <c r="P59" i="4"/>
  <c r="O59" i="4"/>
  <c r="P58" i="4"/>
  <c r="O58" i="4"/>
  <c r="P57" i="4"/>
  <c r="O57" i="4"/>
  <c r="P56" i="4"/>
  <c r="O56" i="4"/>
  <c r="P55" i="4"/>
  <c r="O55" i="4"/>
  <c r="P54" i="4"/>
  <c r="O54" i="4"/>
  <c r="P53" i="4"/>
  <c r="O53" i="4"/>
  <c r="P52" i="4"/>
  <c r="O52" i="4"/>
  <c r="P51" i="4"/>
  <c r="O51" i="4"/>
  <c r="P50" i="4"/>
  <c r="O50" i="4"/>
  <c r="P49" i="4"/>
  <c r="O49" i="4"/>
  <c r="P48" i="4"/>
  <c r="O48" i="4"/>
  <c r="P47" i="4"/>
  <c r="O47" i="4"/>
  <c r="H83" i="4"/>
  <c r="G83" i="4"/>
  <c r="H82" i="4"/>
  <c r="G82" i="4"/>
  <c r="H81" i="4"/>
  <c r="G81" i="4"/>
  <c r="H80" i="4"/>
  <c r="G80" i="4"/>
  <c r="H79" i="4"/>
  <c r="G79" i="4"/>
  <c r="H78" i="4"/>
  <c r="G78" i="4"/>
  <c r="H77" i="4"/>
  <c r="G77" i="4"/>
  <c r="H76" i="4"/>
  <c r="G76" i="4"/>
  <c r="H75" i="4"/>
  <c r="G75" i="4"/>
  <c r="H74" i="4"/>
  <c r="G74" i="4"/>
  <c r="H73" i="4"/>
  <c r="G73" i="4"/>
  <c r="H72" i="4"/>
  <c r="G72" i="4"/>
  <c r="H71" i="4"/>
  <c r="G71" i="4"/>
  <c r="H70" i="4"/>
  <c r="G70" i="4"/>
  <c r="H69" i="4"/>
  <c r="G69" i="4"/>
  <c r="H68" i="4"/>
  <c r="G68" i="4"/>
  <c r="H67" i="4"/>
  <c r="G67" i="4"/>
  <c r="H66" i="4"/>
  <c r="G66" i="4"/>
  <c r="H65" i="4"/>
  <c r="G65" i="4"/>
  <c r="H64" i="4"/>
  <c r="G64" i="4"/>
  <c r="H63" i="4"/>
  <c r="G63" i="4"/>
  <c r="H62" i="4"/>
  <c r="G62" i="4"/>
  <c r="H61" i="4"/>
  <c r="G61" i="4"/>
  <c r="H60" i="4"/>
  <c r="G60" i="4"/>
  <c r="H59" i="4"/>
  <c r="G59" i="4"/>
  <c r="H58" i="4"/>
  <c r="G58" i="4"/>
  <c r="H57" i="4"/>
  <c r="G57" i="4"/>
  <c r="H56" i="4"/>
  <c r="G56" i="4"/>
  <c r="H55" i="4"/>
  <c r="G55" i="4"/>
  <c r="H54" i="4"/>
  <c r="G54" i="4"/>
  <c r="H53" i="4"/>
  <c r="G53" i="4"/>
  <c r="H52" i="4"/>
  <c r="G52" i="4"/>
  <c r="H51" i="4"/>
  <c r="G51" i="4"/>
  <c r="H50" i="4"/>
  <c r="G50" i="4"/>
  <c r="H49" i="4"/>
  <c r="G49" i="4"/>
  <c r="H48" i="4"/>
  <c r="G48" i="4"/>
  <c r="H47" i="4"/>
  <c r="G47" i="4"/>
  <c r="X42" i="4"/>
  <c r="W42" i="4"/>
  <c r="X41" i="4"/>
  <c r="W41" i="4"/>
  <c r="X40" i="4"/>
  <c r="W40" i="4"/>
  <c r="X39" i="4"/>
  <c r="W39" i="4"/>
  <c r="X38" i="4"/>
  <c r="W38" i="4"/>
  <c r="X37" i="4"/>
  <c r="W37" i="4"/>
  <c r="X36" i="4"/>
  <c r="W36" i="4"/>
  <c r="X35" i="4"/>
  <c r="W35" i="4"/>
  <c r="X34" i="4"/>
  <c r="W34" i="4"/>
  <c r="X33" i="4"/>
  <c r="W33" i="4"/>
  <c r="X32" i="4"/>
  <c r="W32" i="4"/>
  <c r="X31" i="4"/>
  <c r="W31" i="4"/>
  <c r="X30" i="4"/>
  <c r="W30" i="4"/>
  <c r="X29" i="4"/>
  <c r="W29" i="4"/>
  <c r="X28" i="4"/>
  <c r="W28" i="4"/>
  <c r="X27" i="4"/>
  <c r="W27" i="4"/>
  <c r="X26" i="4"/>
  <c r="W26" i="4"/>
  <c r="X25" i="4"/>
  <c r="W25" i="4"/>
  <c r="X24" i="4"/>
  <c r="W24" i="4"/>
  <c r="X23" i="4"/>
  <c r="W23" i="4"/>
  <c r="X22" i="4"/>
  <c r="W22" i="4"/>
  <c r="X21" i="4"/>
  <c r="W21" i="4"/>
  <c r="X20" i="4"/>
  <c r="W20" i="4"/>
  <c r="X19" i="4"/>
  <c r="W19" i="4"/>
  <c r="X18" i="4"/>
  <c r="W18" i="4"/>
  <c r="X17" i="4"/>
  <c r="W17" i="4"/>
  <c r="X16" i="4"/>
  <c r="W16" i="4"/>
  <c r="X15" i="4"/>
  <c r="W15" i="4"/>
  <c r="X14" i="4"/>
  <c r="W14" i="4"/>
  <c r="X13" i="4"/>
  <c r="W13" i="4"/>
  <c r="X12" i="4"/>
  <c r="W12" i="4"/>
  <c r="X11" i="4"/>
  <c r="W11" i="4"/>
  <c r="X10" i="4"/>
  <c r="W10" i="4"/>
  <c r="X9" i="4"/>
  <c r="W9" i="4"/>
  <c r="X8" i="4"/>
  <c r="W8" i="4"/>
  <c r="X7" i="4"/>
  <c r="W7" i="4"/>
  <c r="X6" i="4"/>
  <c r="W6" i="4"/>
  <c r="P42" i="4"/>
  <c r="O42" i="4"/>
  <c r="P41" i="4"/>
  <c r="O41" i="4"/>
  <c r="P40" i="4"/>
  <c r="O40" i="4"/>
  <c r="P39" i="4"/>
  <c r="O39" i="4"/>
  <c r="P38" i="4"/>
  <c r="O38" i="4"/>
  <c r="P37" i="4"/>
  <c r="O37" i="4"/>
  <c r="P36" i="4"/>
  <c r="O36" i="4"/>
  <c r="P35" i="4"/>
  <c r="O35" i="4"/>
  <c r="P34" i="4"/>
  <c r="O34" i="4"/>
  <c r="P33" i="4"/>
  <c r="O33" i="4"/>
  <c r="P32" i="4"/>
  <c r="O32" i="4"/>
  <c r="P31" i="4"/>
  <c r="O31" i="4"/>
  <c r="P30" i="4"/>
  <c r="O30" i="4"/>
  <c r="P29" i="4"/>
  <c r="O29" i="4"/>
  <c r="P28" i="4"/>
  <c r="O28" i="4"/>
  <c r="P27" i="4"/>
  <c r="O27" i="4"/>
  <c r="P26" i="4"/>
  <c r="O26" i="4"/>
  <c r="P25" i="4"/>
  <c r="O25" i="4"/>
  <c r="P24" i="4"/>
  <c r="O24" i="4"/>
  <c r="P23" i="4"/>
  <c r="O23" i="4"/>
  <c r="P22" i="4"/>
  <c r="O22" i="4"/>
  <c r="P21" i="4"/>
  <c r="O21" i="4"/>
  <c r="P20" i="4"/>
  <c r="O20" i="4"/>
  <c r="P19" i="4"/>
  <c r="O19" i="4"/>
  <c r="P18" i="4"/>
  <c r="O18" i="4"/>
  <c r="P17" i="4"/>
  <c r="O17" i="4"/>
  <c r="P16" i="4"/>
  <c r="O16" i="4"/>
  <c r="P15" i="4"/>
  <c r="O15" i="4"/>
  <c r="P14" i="4"/>
  <c r="O14" i="4"/>
  <c r="P13" i="4"/>
  <c r="O13" i="4"/>
  <c r="P12" i="4"/>
  <c r="O12" i="4"/>
  <c r="P11" i="4"/>
  <c r="O11" i="4"/>
  <c r="P10" i="4"/>
  <c r="O10" i="4"/>
  <c r="P9" i="4"/>
  <c r="O9" i="4"/>
  <c r="P8" i="4"/>
  <c r="O8" i="4"/>
  <c r="P7" i="4"/>
  <c r="O7" i="4"/>
  <c r="P6" i="4"/>
  <c r="O6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</calcChain>
</file>

<file path=xl/sharedStrings.xml><?xml version="1.0" encoding="utf-8"?>
<sst xmlns="http://schemas.openxmlformats.org/spreadsheetml/2006/main" count="1291" uniqueCount="69">
  <si>
    <t>AEROPUERTO PROCEDENCIA DEL VUELO</t>
  </si>
  <si>
    <t>GRAN CANARIA</t>
  </si>
  <si>
    <t>FUERTEVENTURA</t>
  </si>
  <si>
    <t>LANZAROTE</t>
  </si>
  <si>
    <t>var. interanual</t>
  </si>
  <si>
    <t>dif interanual</t>
  </si>
  <si>
    <t>cuota / Isla</t>
  </si>
  <si>
    <t>cuota / Canarias (2)</t>
  </si>
  <si>
    <t>aerop. Interinsulares</t>
  </si>
  <si>
    <t>aerop. peninsulares</t>
  </si>
  <si>
    <t>Total aerop. españoles</t>
  </si>
  <si>
    <t>Aerop. Peninsulares + aerop. Extranjeros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</si>
  <si>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</si>
  <si>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</si>
  <si>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</si>
  <si>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</si>
  <si>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</si>
  <si>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</si>
  <si>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</si>
  <si>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</si>
  <si>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</si>
  <si>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</si>
  <si>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</si>
  <si>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</si>
  <si>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</si>
  <si>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</si>
  <si>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Federación Rusa</t>
  </si>
  <si>
    <t>Republica Checa</t>
  </si>
  <si>
    <t>Polonia</t>
  </si>
  <si>
    <t>Portugal</t>
  </si>
  <si>
    <t>Marruecos</t>
  </si>
  <si>
    <t>Luxemburgo</t>
  </si>
  <si>
    <t>Islandia</t>
  </si>
  <si>
    <t>Hungría</t>
  </si>
  <si>
    <t>Venezuela</t>
  </si>
  <si>
    <t>Rumanía</t>
  </si>
  <si>
    <t>Estonia</t>
  </si>
  <si>
    <t>Letonia</t>
  </si>
  <si>
    <t>Lituania</t>
  </si>
  <si>
    <t>Ucrania</t>
  </si>
  <si>
    <t>Israel</t>
  </si>
  <si>
    <t>USA</t>
  </si>
  <si>
    <t>Otros países</t>
  </si>
  <si>
    <t>Total aerop. Extranjeros</t>
  </si>
  <si>
    <t>TOTAL PASAJEROS</t>
  </si>
  <si>
    <t>TENERIFE</t>
  </si>
  <si>
    <t>LA PALMA</t>
  </si>
  <si>
    <t>TOTAL CANARIAS (1)</t>
  </si>
  <si>
    <t xml:space="preserve">(1) El total Canarias no incluye los datos de los aeropuertos de La Gomera y El Hierro
(2) La cuota se calcula sobre el total Canarias sin incluir los aeropuertos de La Gomera y El Hierro
FUENTE: AENA. ELABORACIÓN: Turismo de Tenerife </t>
  </si>
  <si>
    <t>TFN</t>
  </si>
  <si>
    <t>TFS</t>
  </si>
  <si>
    <t xml:space="preserve">FUENTE: AENA. ELABORACIÓN: Turismo de Tenerife </t>
  </si>
  <si>
    <t>julio 2022</t>
  </si>
  <si>
    <t>julio 2021</t>
  </si>
  <si>
    <t>LLEGADA DE PASAJEROS DESDE AEROPUERTOS NACIONALES Y EXTRANJEROS (Regular + No regular)
Canarias e Islas  (julio 2022)</t>
  </si>
  <si>
    <t>-</t>
  </si>
  <si>
    <t>LLEGADA DE PASAJEROS DESDE AEROPUERTOS NACIONALES Y EXTRANJEROS
(Regular + No regular) Canarias e Islas  (julio 2022)</t>
  </si>
  <si>
    <t>LLEGADA DE PASAJEROS DESDE AEROPUERTOS NACIONALES Y EXTRANJEROS TFN, TFS Y TOTAL TENERIFE 
 (Regular + No regular) (julio 2022)</t>
  </si>
  <si>
    <t>acumulado julio 2022</t>
  </si>
  <si>
    <t>acumulado julio 2021</t>
  </si>
  <si>
    <t>LLEGADA DE PASAJEROS DESDE AEROPUERTOS NACIONALES Y EXTRANJEROS (Regular + No regular)
Canarias e Islas  (acumulado julio 2022)</t>
  </si>
  <si>
    <t>LLEGADA DE PASAJEROS DESDE AEROPUERTOS NACIONALES Y EXTRANJEROS
(Regular + No regular) Canarias e Islas  (acumulado julio 2022)</t>
  </si>
  <si>
    <t>LLEGADA DE PASAJEROS DESDE AEROPUERTOS NACIONALES Y EXTRANJEROS TFN, TFS Y TOTAL TENERIFE 
 (Regular + No regular) (acumulado julio 2022)</t>
  </si>
  <si>
    <t>acumulado julio 2019</t>
  </si>
  <si>
    <t>acumulado julio 2020</t>
  </si>
  <si>
    <t>julio 2019</t>
  </si>
  <si>
    <t>julio 2020</t>
  </si>
  <si>
    <t>var 22/19</t>
  </si>
  <si>
    <t>dif 22-19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</si>
</sst>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#,##0_)"/>
    <numFmt numFmtId="165" formatCode="0.0%"/>
    <numFmt numFmtId="166" formatCode="#,##0.0"/>
    <numFmt numFmtId="167" formatCode="#,##0.0_)"/>
  </numFmts>
  <fonts count="13" x14ac:knownFonts="1">
    <font>
      <sz val="10"/>
      <name val="Arial"/>
    </font>
    <font>
      <sz val="10"/>
      <name val="Arial"/>
      <family val="2"/>
    </font>
    <font>
      <b/>
      <sz val="14"/>
      <color theme="0" tint="-0.499984740745262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sz val="10"/>
      <color theme="1" tint="0.3499862666707357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1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theme="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 style="thin">
        <color theme="0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medium">
        <color theme="0" tint="-0.34998626667073579"/>
      </left>
      <right/>
      <top style="thin">
        <color theme="0" tint="-0.34998626667073579"/>
      </top>
      <bottom/>
      <diagonal/>
    </border>
    <border>
      <left/>
      <right style="medium">
        <color theme="0" tint="-0.34998626667073579"/>
      </right>
      <top style="thin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/>
      <right/>
      <top style="thin">
        <color theme="0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9"/>
      </top>
      <bottom style="thin">
        <color theme="0"/>
      </bottom>
      <diagonal/>
    </border>
    <border>
      <left/>
      <right/>
      <top style="medium">
        <color theme="9"/>
      </top>
      <bottom style="thin">
        <color theme="0"/>
      </bottom>
      <diagonal/>
    </border>
    <border>
      <left style="medium">
        <color theme="0" tint="-0.34998626667073579"/>
      </left>
      <right/>
      <top style="medium">
        <color theme="9"/>
      </top>
      <bottom style="thin">
        <color theme="0"/>
      </bottom>
      <diagonal/>
    </border>
  </borders>
  <cellStyleXfs count="6">
    <xf numFmtId="3" fontId="0" fillId="0" borderId="0">
      <alignment vertical="center"/>
    </xf>
    <xf numFmtId="9" fontId="1" fillId="0" borderId="0" applyFont="0" applyFill="0" applyBorder="0" applyAlignment="0" applyProtection="0"/>
    <xf numFmtId="3" fontId="1" fillId="0" borderId="0">
      <alignment vertical="center"/>
    </xf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28">
    <xf numFmtId="3" fontId="0" fillId="0" borderId="0" xfId="0">
      <alignment vertical="center"/>
    </xf>
    <xf numFmtId="3" fontId="2" fillId="0" borderId="0" xfId="2" applyFont="1" applyAlignment="1">
      <alignment horizontal="center" vertical="center" wrapText="1"/>
    </xf>
    <xf numFmtId="49" fontId="3" fillId="2" borderId="8" xfId="0" applyNumberFormat="1" applyFont="1" applyFill="1" applyBorder="1" applyAlignment="1" applyProtection="1">
      <alignment horizontal="center" vertical="center" wrapText="1"/>
      <protection hidden="1"/>
    </xf>
    <xf numFmtId="49" fontId="4" fillId="2" borderId="0" xfId="0" applyNumberFormat="1" applyFont="1" applyFill="1" applyAlignment="1" applyProtection="1">
      <alignment horizontal="center" vertical="center" wrapText="1"/>
      <protection hidden="1"/>
    </xf>
    <xf numFmtId="49" fontId="3" fillId="2" borderId="0" xfId="0" applyNumberFormat="1" applyFont="1" applyFill="1" applyAlignment="1" applyProtection="1">
      <alignment horizontal="center" vertical="center" wrapText="1"/>
      <protection hidden="1"/>
    </xf>
    <xf numFmtId="49" fontId="3" fillId="2" borderId="9" xfId="0" applyNumberFormat="1" applyFont="1" applyFill="1" applyBorder="1" applyAlignment="1" applyProtection="1">
      <alignment horizontal="center" vertical="center" wrapText="1"/>
      <protection hidden="1"/>
    </xf>
    <xf numFmtId="3" fontId="3" fillId="2" borderId="8" xfId="0" applyFont="1" applyFill="1" applyBorder="1" applyAlignment="1" applyProtection="1">
      <alignment horizontal="center" vertical="center" wrapText="1"/>
      <protection hidden="1"/>
    </xf>
    <xf numFmtId="49" fontId="4" fillId="3" borderId="0" xfId="0" applyNumberFormat="1" applyFont="1" applyFill="1" applyAlignment="1" applyProtection="1">
      <alignment horizontal="center" vertical="center" wrapText="1"/>
      <protection hidden="1"/>
    </xf>
    <xf numFmtId="49" fontId="3" fillId="3" borderId="0" xfId="0" applyNumberFormat="1" applyFont="1" applyFill="1" applyAlignment="1" applyProtection="1">
      <alignment horizontal="center" vertical="center" wrapText="1"/>
      <protection hidden="1"/>
    </xf>
    <xf numFmtId="49" fontId="3" fillId="3" borderId="9" xfId="0" applyNumberFormat="1" applyFont="1" applyFill="1" applyBorder="1" applyAlignment="1" applyProtection="1">
      <alignment horizontal="center" vertical="center" wrapText="1"/>
      <protection hidden="1"/>
    </xf>
    <xf numFmtId="3" fontId="4" fillId="2" borderId="0" xfId="0" applyFont="1" applyFill="1" applyAlignment="1" applyProtection="1">
      <alignment horizontal="center" vertical="center" wrapText="1"/>
      <protection hidden="1"/>
    </xf>
    <xf numFmtId="3" fontId="3" fillId="2" borderId="0" xfId="0" applyFont="1" applyFill="1" applyAlignment="1" applyProtection="1">
      <alignment horizontal="center" vertical="center" wrapText="1"/>
      <protection hidden="1"/>
    </xf>
    <xf numFmtId="3" fontId="3" fillId="2" borderId="9" xfId="0" applyFont="1" applyFill="1" applyBorder="1" applyAlignment="1" applyProtection="1">
      <alignment horizontal="center" vertical="center" wrapText="1"/>
      <protection hidden="1"/>
    </xf>
    <xf numFmtId="3" fontId="5" fillId="0" borderId="11" xfId="0" applyFont="1" applyBorder="1" applyAlignment="1">
      <alignment horizontal="center" vertical="center"/>
    </xf>
    <xf numFmtId="164" fontId="5" fillId="0" borderId="12" xfId="0" applyNumberFormat="1" applyFont="1" applyBorder="1" applyAlignment="1" applyProtection="1">
      <alignment horizontal="right" vertical="center"/>
      <protection hidden="1"/>
    </xf>
    <xf numFmtId="164" fontId="5" fillId="0" borderId="11" xfId="0" applyNumberFormat="1" applyFont="1" applyBorder="1" applyAlignment="1" applyProtection="1">
      <alignment horizontal="right" vertical="center"/>
      <protection hidden="1"/>
    </xf>
    <xf numFmtId="165" fontId="4" fillId="0" borderId="11" xfId="3" applyNumberFormat="1" applyFont="1" applyBorder="1" applyAlignment="1">
      <alignment horizontal="right" vertical="center" wrapText="1"/>
    </xf>
    <xf numFmtId="165" fontId="5" fillId="0" borderId="11" xfId="3" applyNumberFormat="1" applyFont="1" applyBorder="1" applyAlignment="1">
      <alignment horizontal="right" vertical="center" wrapText="1"/>
    </xf>
    <xf numFmtId="165" fontId="5" fillId="0" borderId="13" xfId="3" applyNumberFormat="1" applyFont="1" applyBorder="1" applyAlignment="1">
      <alignment horizontal="right" vertical="center" wrapText="1"/>
    </xf>
    <xf numFmtId="3" fontId="5" fillId="0" borderId="0" xfId="0" applyFont="1" applyAlignment="1">
      <alignment horizontal="center" vertical="center"/>
    </xf>
    <xf numFmtId="164" fontId="5" fillId="0" borderId="14" xfId="0" applyNumberFormat="1" applyFont="1" applyBorder="1" applyAlignment="1" applyProtection="1">
      <alignment horizontal="right" vertical="center"/>
      <protection hidden="1"/>
    </xf>
    <xf numFmtId="164" fontId="5" fillId="0" borderId="0" xfId="0" applyNumberFormat="1" applyFont="1" applyAlignment="1" applyProtection="1">
      <alignment horizontal="right" vertical="center"/>
      <protection hidden="1"/>
    </xf>
    <xf numFmtId="165" fontId="4" fillId="0" borderId="0" xfId="3" applyNumberFormat="1" applyFont="1" applyAlignment="1">
      <alignment horizontal="right" vertical="center" wrapText="1"/>
    </xf>
    <xf numFmtId="165" fontId="5" fillId="0" borderId="0" xfId="3" applyNumberFormat="1" applyFont="1" applyAlignment="1">
      <alignment horizontal="right" vertical="center" wrapText="1"/>
    </xf>
    <xf numFmtId="165" fontId="5" fillId="0" borderId="9" xfId="3" applyNumberFormat="1" applyFont="1" applyBorder="1" applyAlignment="1">
      <alignment horizontal="right" vertical="center" wrapText="1"/>
    </xf>
    <xf numFmtId="3" fontId="6" fillId="0" borderId="15" xfId="0" applyFont="1" applyBorder="1" applyAlignment="1">
      <alignment vertical="center" wrapText="1"/>
    </xf>
    <xf numFmtId="164" fontId="6" fillId="0" borderId="16" xfId="0" applyNumberFormat="1" applyFont="1" applyBorder="1" applyAlignment="1" applyProtection="1">
      <alignment horizontal="right" vertical="center"/>
      <protection hidden="1"/>
    </xf>
    <xf numFmtId="164" fontId="6" fillId="0" borderId="15" xfId="0" applyNumberFormat="1" applyFont="1" applyBorder="1" applyAlignment="1" applyProtection="1">
      <alignment horizontal="right" vertical="center"/>
      <protection hidden="1"/>
    </xf>
    <xf numFmtId="165" fontId="7" fillId="0" borderId="15" xfId="3" applyNumberFormat="1" applyFont="1" applyBorder="1" applyAlignment="1">
      <alignment horizontal="right" vertical="center" wrapText="1"/>
    </xf>
    <xf numFmtId="165" fontId="6" fillId="0" borderId="15" xfId="3" applyNumberFormat="1" applyFont="1" applyBorder="1" applyAlignment="1">
      <alignment horizontal="right" vertical="center" wrapText="1"/>
    </xf>
    <xf numFmtId="165" fontId="6" fillId="0" borderId="17" xfId="3" applyNumberFormat="1" applyFont="1" applyBorder="1" applyAlignment="1">
      <alignment horizontal="right" vertical="center" wrapText="1"/>
    </xf>
    <xf numFmtId="3" fontId="8" fillId="4" borderId="15" xfId="0" applyFont="1" applyFill="1" applyBorder="1" applyAlignment="1">
      <alignment vertical="center" wrapText="1"/>
    </xf>
    <xf numFmtId="164" fontId="8" fillId="4" borderId="16" xfId="0" applyNumberFormat="1" applyFont="1" applyFill="1" applyBorder="1" applyAlignment="1" applyProtection="1">
      <alignment horizontal="right" vertical="center"/>
      <protection hidden="1"/>
    </xf>
    <xf numFmtId="164" fontId="8" fillId="4" borderId="15" xfId="0" applyNumberFormat="1" applyFont="1" applyFill="1" applyBorder="1" applyAlignment="1" applyProtection="1">
      <alignment horizontal="right" vertical="center"/>
      <protection hidden="1"/>
    </xf>
    <xf numFmtId="165" fontId="9" fillId="4" borderId="15" xfId="3" applyNumberFormat="1" applyFont="1" applyFill="1" applyBorder="1" applyAlignment="1">
      <alignment horizontal="right" vertical="center" wrapText="1"/>
    </xf>
    <xf numFmtId="165" fontId="8" fillId="4" borderId="15" xfId="3" applyNumberFormat="1" applyFont="1" applyFill="1" applyBorder="1" applyAlignment="1">
      <alignment horizontal="right" vertical="center" wrapText="1"/>
    </xf>
    <xf numFmtId="165" fontId="8" fillId="4" borderId="17" xfId="3" applyNumberFormat="1" applyFont="1" applyFill="1" applyBorder="1" applyAlignment="1">
      <alignment horizontal="right" vertical="center" wrapText="1"/>
    </xf>
    <xf numFmtId="3" fontId="5" fillId="0" borderId="0" xfId="0" applyFont="1" applyAlignment="1">
      <alignment vertical="center" wrapText="1"/>
    </xf>
    <xf numFmtId="165" fontId="3" fillId="0" borderId="0" xfId="3" applyNumberFormat="1" applyFont="1" applyAlignment="1">
      <alignment horizontal="right" vertical="center" wrapText="1"/>
    </xf>
    <xf numFmtId="164" fontId="5" fillId="2" borderId="14" xfId="0" applyNumberFormat="1" applyFont="1" applyFill="1" applyBorder="1" applyAlignment="1" applyProtection="1">
      <alignment horizontal="right" vertical="center"/>
      <protection hidden="1"/>
    </xf>
    <xf numFmtId="164" fontId="5" fillId="2" borderId="0" xfId="0" applyNumberFormat="1" applyFont="1" applyFill="1" applyAlignment="1" applyProtection="1">
      <alignment horizontal="right" vertical="center"/>
      <protection hidden="1"/>
    </xf>
    <xf numFmtId="165" fontId="4" fillId="2" borderId="0" xfId="3" applyNumberFormat="1" applyFont="1" applyFill="1" applyAlignment="1">
      <alignment horizontal="right" vertical="center" wrapText="1"/>
    </xf>
    <xf numFmtId="165" fontId="5" fillId="2" borderId="0" xfId="3" applyNumberFormat="1" applyFont="1" applyFill="1" applyAlignment="1">
      <alignment horizontal="right" vertical="center" wrapText="1"/>
    </xf>
    <xf numFmtId="3" fontId="5" fillId="4" borderId="0" xfId="0" applyFont="1" applyFill="1" applyAlignment="1">
      <alignment vertical="center" wrapText="1"/>
    </xf>
    <xf numFmtId="164" fontId="5" fillId="4" borderId="14" xfId="0" applyNumberFormat="1" applyFont="1" applyFill="1" applyBorder="1" applyAlignment="1" applyProtection="1">
      <alignment horizontal="right" vertical="center"/>
      <protection hidden="1"/>
    </xf>
    <xf numFmtId="164" fontId="5" fillId="4" borderId="0" xfId="0" applyNumberFormat="1" applyFont="1" applyFill="1" applyAlignment="1" applyProtection="1">
      <alignment horizontal="right" vertical="center"/>
      <protection hidden="1"/>
    </xf>
    <xf numFmtId="165" fontId="3" fillId="4" borderId="0" xfId="3" applyNumberFormat="1" applyFont="1" applyFill="1" applyAlignment="1">
      <alignment horizontal="right" vertical="center" wrapText="1"/>
    </xf>
    <xf numFmtId="165" fontId="5" fillId="4" borderId="0" xfId="3" applyNumberFormat="1" applyFont="1" applyFill="1" applyAlignment="1">
      <alignment horizontal="right" vertical="center" wrapText="1"/>
    </xf>
    <xf numFmtId="165" fontId="5" fillId="4" borderId="9" xfId="3" applyNumberFormat="1" applyFont="1" applyFill="1" applyBorder="1" applyAlignment="1">
      <alignment horizontal="right" vertical="center" wrapText="1"/>
    </xf>
    <xf numFmtId="165" fontId="4" fillId="4" borderId="0" xfId="3" applyNumberFormat="1" applyFont="1" applyFill="1" applyAlignment="1">
      <alignment horizontal="right" vertical="center" wrapText="1"/>
    </xf>
    <xf numFmtId="3" fontId="0" fillId="0" borderId="0" xfId="0" applyAlignment="1">
      <alignment horizontal="left" vertical="center"/>
    </xf>
    <xf numFmtId="3" fontId="5" fillId="0" borderId="0" xfId="0" applyFont="1" applyAlignment="1">
      <alignment horizontal="right" vertical="center" wrapText="1"/>
    </xf>
    <xf numFmtId="3" fontId="5" fillId="4" borderId="0" xfId="0" applyFont="1" applyFill="1" applyAlignment="1">
      <alignment horizontal="right" vertical="center" wrapText="1"/>
    </xf>
    <xf numFmtId="164" fontId="6" fillId="0" borderId="16" xfId="0" applyNumberFormat="1" applyFont="1" applyBorder="1" applyAlignment="1" applyProtection="1">
      <alignment horizontal="right" vertical="center" wrapText="1"/>
      <protection hidden="1"/>
    </xf>
    <xf numFmtId="164" fontId="6" fillId="0" borderId="15" xfId="0" applyNumberFormat="1" applyFont="1" applyBorder="1" applyAlignment="1" applyProtection="1">
      <alignment horizontal="right" vertical="center" wrapText="1"/>
      <protection hidden="1"/>
    </xf>
    <xf numFmtId="3" fontId="10" fillId="0" borderId="15" xfId="0" applyFont="1" applyBorder="1" applyAlignment="1">
      <alignment vertical="center" wrapText="1"/>
    </xf>
    <xf numFmtId="164" fontId="10" fillId="0" borderId="16" xfId="0" applyNumberFormat="1" applyFont="1" applyBorder="1" applyAlignment="1" applyProtection="1">
      <alignment horizontal="right" vertical="center"/>
      <protection hidden="1"/>
    </xf>
    <xf numFmtId="164" fontId="10" fillId="0" borderId="15" xfId="0" applyNumberFormat="1" applyFont="1" applyBorder="1" applyAlignment="1" applyProtection="1">
      <alignment horizontal="right" vertical="center"/>
      <protection hidden="1"/>
    </xf>
    <xf numFmtId="165" fontId="10" fillId="0" borderId="15" xfId="3" applyNumberFormat="1" applyFont="1" applyBorder="1" applyAlignment="1">
      <alignment horizontal="right" vertical="center" wrapText="1"/>
    </xf>
    <xf numFmtId="165" fontId="10" fillId="0" borderId="17" xfId="3" applyNumberFormat="1" applyFont="1" applyBorder="1" applyAlignment="1">
      <alignment horizontal="right" vertical="center" wrapText="1"/>
    </xf>
    <xf numFmtId="3" fontId="2" fillId="3" borderId="0" xfId="2" applyFont="1" applyFill="1" applyAlignment="1">
      <alignment horizontal="center" vertical="center" wrapText="1"/>
    </xf>
    <xf numFmtId="3" fontId="2" fillId="0" borderId="1" xfId="2" applyFont="1" applyBorder="1" applyAlignment="1">
      <alignment horizontal="left" vertical="center" wrapText="1"/>
    </xf>
    <xf numFmtId="165" fontId="5" fillId="2" borderId="9" xfId="3" applyNumberFormat="1" applyFont="1" applyFill="1" applyBorder="1" applyAlignment="1">
      <alignment horizontal="right" vertical="center" wrapText="1"/>
    </xf>
    <xf numFmtId="165" fontId="11" fillId="0" borderId="15" xfId="3" applyNumberFormat="1" applyFont="1" applyBorder="1" applyAlignment="1">
      <alignment horizontal="right" vertical="center" wrapText="1"/>
    </xf>
    <xf numFmtId="3" fontId="10" fillId="0" borderId="0" xfId="0" applyFont="1" applyAlignment="1">
      <alignment vertical="center" wrapText="1"/>
    </xf>
    <xf numFmtId="164" fontId="10" fillId="0" borderId="0" xfId="0" applyNumberFormat="1" applyFont="1" applyProtection="1">
      <alignment vertical="center"/>
      <protection hidden="1"/>
    </xf>
    <xf numFmtId="165" fontId="10" fillId="0" borderId="0" xfId="3" applyNumberFormat="1" applyFont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3" fontId="12" fillId="0" borderId="0" xfId="0" applyFont="1">
      <alignment vertical="center"/>
    </xf>
    <xf numFmtId="164" fontId="6" fillId="0" borderId="0" xfId="0" applyNumberFormat="1" applyFont="1" applyAlignment="1" applyProtection="1">
      <alignment horizontal="right" vertical="center" wrapText="1"/>
      <protection hidden="1"/>
    </xf>
    <xf numFmtId="165" fontId="12" fillId="0" borderId="0" xfId="1" applyNumberFormat="1" applyFont="1" applyBorder="1" applyAlignment="1">
      <alignment vertical="center"/>
    </xf>
    <xf numFmtId="166" fontId="12" fillId="0" borderId="0" xfId="0" applyNumberFormat="1" applyFont="1">
      <alignment vertical="center"/>
    </xf>
    <xf numFmtId="3" fontId="2" fillId="0" borderId="0" xfId="2" applyFont="1" applyAlignment="1">
      <alignment horizontal="left" vertical="center" wrapText="1"/>
    </xf>
    <xf numFmtId="1" fontId="3" fillId="2" borderId="3" xfId="2" applyNumberFormat="1" applyFont="1" applyFill="1" applyBorder="1" applyAlignment="1">
      <alignment horizontal="center" vertical="center" wrapText="1"/>
    </xf>
    <xf numFmtId="49" fontId="3" fillId="2" borderId="14" xfId="2" applyNumberFormat="1" applyFont="1" applyFill="1" applyBorder="1" applyAlignment="1">
      <alignment horizontal="center" vertical="center" wrapText="1"/>
    </xf>
    <xf numFmtId="49" fontId="3" fillId="2" borderId="0" xfId="2" applyNumberFormat="1" applyFont="1" applyFill="1" applyAlignment="1">
      <alignment horizontal="center" vertical="center" wrapText="1"/>
    </xf>
    <xf numFmtId="49" fontId="3" fillId="3" borderId="14" xfId="2" applyNumberFormat="1" applyFont="1" applyFill="1" applyBorder="1" applyAlignment="1">
      <alignment horizontal="center" vertical="center" wrapText="1"/>
    </xf>
    <xf numFmtId="49" fontId="3" fillId="3" borderId="0" xfId="2" applyNumberFormat="1" applyFont="1" applyFill="1" applyAlignment="1">
      <alignment horizontal="center" vertical="center" wrapText="1"/>
    </xf>
    <xf numFmtId="164" fontId="5" fillId="0" borderId="12" xfId="0" applyNumberFormat="1" applyFont="1" applyBorder="1" applyProtection="1">
      <alignment vertical="center"/>
      <protection hidden="1"/>
    </xf>
    <xf numFmtId="164" fontId="5" fillId="0" borderId="11" xfId="0" applyNumberFormat="1" applyFont="1" applyBorder="1" applyProtection="1">
      <alignment vertical="center"/>
      <protection hidden="1"/>
    </xf>
    <xf numFmtId="164" fontId="5" fillId="0" borderId="14" xfId="0" applyNumberFormat="1" applyFont="1" applyBorder="1" applyProtection="1">
      <alignment vertical="center"/>
      <protection hidden="1"/>
    </xf>
    <xf numFmtId="164" fontId="5" fillId="0" borderId="0" xfId="0" applyNumberFormat="1" applyFont="1" applyProtection="1">
      <alignment vertical="center"/>
      <protection hidden="1"/>
    </xf>
    <xf numFmtId="164" fontId="6" fillId="0" borderId="16" xfId="0" applyNumberFormat="1" applyFont="1" applyBorder="1" applyProtection="1">
      <alignment vertical="center"/>
      <protection hidden="1"/>
    </xf>
    <xf numFmtId="164" fontId="6" fillId="0" borderId="15" xfId="0" applyNumberFormat="1" applyFont="1" applyBorder="1" applyProtection="1">
      <alignment vertical="center"/>
      <protection hidden="1"/>
    </xf>
    <xf numFmtId="164" fontId="8" fillId="4" borderId="16" xfId="0" applyNumberFormat="1" applyFont="1" applyFill="1" applyBorder="1" applyProtection="1">
      <alignment vertical="center"/>
      <protection hidden="1"/>
    </xf>
    <xf numFmtId="164" fontId="8" fillId="4" borderId="15" xfId="0" applyNumberFormat="1" applyFont="1" applyFill="1" applyBorder="1" applyProtection="1">
      <alignment vertical="center"/>
      <protection hidden="1"/>
    </xf>
    <xf numFmtId="164" fontId="6" fillId="0" borderId="16" xfId="0" applyNumberFormat="1" applyFont="1" applyBorder="1" applyAlignment="1" applyProtection="1">
      <alignment vertical="center" wrapText="1"/>
      <protection hidden="1"/>
    </xf>
    <xf numFmtId="164" fontId="6" fillId="0" borderId="15" xfId="0" applyNumberFormat="1" applyFont="1" applyBorder="1" applyAlignment="1" applyProtection="1">
      <alignment vertical="center" wrapText="1"/>
      <protection hidden="1"/>
    </xf>
    <xf numFmtId="164" fontId="10" fillId="0" borderId="16" xfId="0" applyNumberFormat="1" applyFont="1" applyBorder="1" applyProtection="1">
      <alignment vertical="center"/>
      <protection hidden="1"/>
    </xf>
    <xf numFmtId="164" fontId="10" fillId="0" borderId="15" xfId="0" applyNumberFormat="1" applyFont="1" applyBorder="1" applyProtection="1">
      <alignment vertical="center"/>
      <protection hidden="1"/>
    </xf>
    <xf numFmtId="0" fontId="5" fillId="2" borderId="11" xfId="4" applyFont="1" applyFill="1" applyBorder="1" applyAlignment="1">
      <alignment horizontal="left" vertical="center" wrapText="1"/>
    </xf>
    <xf numFmtId="165" fontId="0" fillId="0" borderId="0" xfId="1" applyNumberFormat="1" applyFont="1" applyAlignment="1">
      <alignment vertical="center"/>
    </xf>
    <xf numFmtId="166" fontId="0" fillId="0" borderId="0" xfId="0" applyNumberFormat="1">
      <alignment vertical="center"/>
    </xf>
    <xf numFmtId="9" fontId="0" fillId="0" borderId="0" xfId="1" applyFont="1" applyAlignment="1">
      <alignment vertical="center"/>
    </xf>
    <xf numFmtId="165" fontId="12" fillId="0" borderId="0" xfId="1" applyNumberFormat="1" applyFont="1" applyAlignment="1">
      <alignment vertical="center"/>
    </xf>
    <xf numFmtId="167" fontId="6" fillId="0" borderId="0" xfId="0" applyNumberFormat="1" applyFont="1" applyAlignment="1" applyProtection="1">
      <alignment horizontal="right" vertical="center" wrapText="1"/>
      <protection hidden="1"/>
    </xf>
    <xf numFmtId="165" fontId="5" fillId="0" borderId="0" xfId="3" applyNumberFormat="1" applyFont="1" applyBorder="1" applyAlignment="1">
      <alignment horizontal="right" vertical="center" wrapText="1"/>
    </xf>
    <xf numFmtId="165" fontId="3" fillId="0" borderId="0" xfId="3" applyNumberFormat="1" applyFont="1" applyBorder="1" applyAlignment="1">
      <alignment horizontal="right" vertical="center" wrapText="1"/>
    </xf>
    <xf numFmtId="165" fontId="5" fillId="4" borderId="0" xfId="3" applyNumberFormat="1" applyFont="1" applyFill="1" applyBorder="1" applyAlignment="1">
      <alignment horizontal="right" vertical="center" wrapText="1"/>
    </xf>
    <xf numFmtId="165" fontId="3" fillId="4" borderId="0" xfId="3" applyNumberFormat="1" applyFont="1" applyFill="1" applyBorder="1" applyAlignment="1">
      <alignment horizontal="right" vertical="center" wrapText="1"/>
    </xf>
    <xf numFmtId="165" fontId="4" fillId="0" borderId="0" xfId="3" applyNumberFormat="1" applyFont="1" applyBorder="1" applyAlignment="1">
      <alignment horizontal="right" vertical="center" wrapText="1"/>
    </xf>
    <xf numFmtId="3" fontId="3" fillId="2" borderId="19" xfId="0" applyFont="1" applyFill="1" applyBorder="1" applyAlignment="1" applyProtection="1">
      <alignment horizontal="center" vertical="center" wrapText="1"/>
      <protection hidden="1"/>
    </xf>
    <xf numFmtId="3" fontId="3" fillId="5" borderId="19" xfId="0" applyFont="1" applyFill="1" applyBorder="1" applyAlignment="1" applyProtection="1">
      <alignment horizontal="center" vertical="center" wrapText="1"/>
      <protection hidden="1"/>
    </xf>
    <xf numFmtId="3" fontId="3" fillId="5" borderId="20" xfId="0" applyFont="1" applyFill="1" applyBorder="1" applyAlignment="1" applyProtection="1">
      <alignment horizontal="center" vertical="center" wrapText="1"/>
      <protection hidden="1"/>
    </xf>
    <xf numFmtId="165" fontId="2" fillId="0" borderId="1" xfId="1" applyNumberFormat="1" applyFont="1" applyBorder="1" applyAlignment="1">
      <alignment horizontal="left" vertical="center" wrapText="1"/>
    </xf>
    <xf numFmtId="165" fontId="2" fillId="0" borderId="1" xfId="5" applyNumberFormat="1" applyFont="1" applyBorder="1" applyAlignment="1">
      <alignment horizontal="left" vertical="center" wrapText="1"/>
    </xf>
    <xf numFmtId="9" fontId="0" fillId="0" borderId="0" xfId="5" applyFont="1" applyAlignment="1">
      <alignment vertical="center"/>
    </xf>
    <xf numFmtId="165" fontId="12" fillId="0" borderId="0" xfId="5" applyNumberFormat="1" applyFont="1" applyAlignment="1">
      <alignment vertical="center"/>
    </xf>
    <xf numFmtId="165" fontId="12" fillId="0" borderId="0" xfId="5" applyNumberFormat="1" applyFont="1" applyBorder="1" applyAlignment="1">
      <alignment vertical="center"/>
    </xf>
    <xf numFmtId="1" fontId="3" fillId="2" borderId="6" xfId="2" applyNumberFormat="1" applyFont="1" applyFill="1" applyBorder="1" applyAlignment="1">
      <alignment horizontal="left" vertical="center" wrapText="1"/>
    </xf>
    <xf numFmtId="1" fontId="3" fillId="2" borderId="10" xfId="2" applyNumberFormat="1" applyFont="1" applyFill="1" applyBorder="1" applyAlignment="1">
      <alignment horizontal="left" vertical="center" wrapText="1"/>
    </xf>
    <xf numFmtId="3" fontId="2" fillId="0" borderId="1" xfId="2" applyFont="1" applyBorder="1" applyAlignment="1">
      <alignment horizontal="left" vertical="center" wrapText="1"/>
    </xf>
    <xf numFmtId="1" fontId="3" fillId="2" borderId="2" xfId="2" applyNumberFormat="1" applyFont="1" applyFill="1" applyBorder="1" applyAlignment="1">
      <alignment horizontal="center" vertical="center" wrapText="1"/>
    </xf>
    <xf numFmtId="1" fontId="3" fillId="2" borderId="7" xfId="2" applyNumberFormat="1" applyFont="1" applyFill="1" applyBorder="1" applyAlignment="1">
      <alignment horizontal="center" vertical="center" wrapText="1"/>
    </xf>
    <xf numFmtId="1" fontId="3" fillId="2" borderId="3" xfId="2" applyNumberFormat="1" applyFont="1" applyFill="1" applyBorder="1" applyAlignment="1">
      <alignment horizontal="center" vertical="center" wrapText="1"/>
    </xf>
    <xf numFmtId="1" fontId="3" fillId="2" borderId="4" xfId="2" applyNumberFormat="1" applyFont="1" applyFill="1" applyBorder="1" applyAlignment="1">
      <alignment horizontal="center" vertical="center" wrapText="1"/>
    </xf>
    <xf numFmtId="1" fontId="3" fillId="3" borderId="5" xfId="2" applyNumberFormat="1" applyFont="1" applyFill="1" applyBorder="1" applyAlignment="1">
      <alignment horizontal="center" vertical="center" wrapText="1"/>
    </xf>
    <xf numFmtId="1" fontId="3" fillId="3" borderId="3" xfId="2" applyNumberFormat="1" applyFont="1" applyFill="1" applyBorder="1" applyAlignment="1">
      <alignment horizontal="center" vertical="center" wrapText="1"/>
    </xf>
    <xf numFmtId="1" fontId="3" fillId="3" borderId="4" xfId="2" applyNumberFormat="1" applyFont="1" applyFill="1" applyBorder="1" applyAlignment="1">
      <alignment horizontal="center" vertical="center" wrapText="1"/>
    </xf>
    <xf numFmtId="1" fontId="3" fillId="2" borderId="5" xfId="2" applyNumberFormat="1" applyFont="1" applyFill="1" applyBorder="1" applyAlignment="1">
      <alignment horizontal="center" vertical="center" wrapText="1"/>
    </xf>
    <xf numFmtId="1" fontId="3" fillId="2" borderId="2" xfId="2" applyNumberFormat="1" applyFont="1" applyFill="1" applyBorder="1" applyAlignment="1">
      <alignment horizontal="left" vertical="center" wrapText="1"/>
    </xf>
    <xf numFmtId="1" fontId="3" fillId="2" borderId="7" xfId="2" applyNumberFormat="1" applyFont="1" applyFill="1" applyBorder="1" applyAlignment="1">
      <alignment horizontal="left" vertical="center" wrapText="1"/>
    </xf>
    <xf numFmtId="0" fontId="5" fillId="2" borderId="11" xfId="4" applyFont="1" applyFill="1" applyBorder="1" applyAlignment="1">
      <alignment horizontal="left" vertical="center" wrapText="1"/>
    </xf>
    <xf numFmtId="49" fontId="3" fillId="3" borderId="6" xfId="2" applyNumberFormat="1" applyFont="1" applyFill="1" applyBorder="1" applyAlignment="1">
      <alignment horizontal="center" vertical="center" wrapText="1"/>
    </xf>
    <xf numFmtId="49" fontId="3" fillId="3" borderId="18" xfId="2" applyNumberFormat="1" applyFont="1" applyFill="1" applyBorder="1" applyAlignment="1">
      <alignment horizontal="center" vertical="center" wrapText="1"/>
    </xf>
    <xf numFmtId="1" fontId="3" fillId="2" borderId="23" xfId="2" applyNumberFormat="1" applyFont="1" applyFill="1" applyBorder="1" applyAlignment="1">
      <alignment horizontal="center" vertical="center" wrapText="1"/>
    </xf>
    <xf numFmtId="1" fontId="3" fillId="2" borderId="22" xfId="2" applyNumberFormat="1" applyFont="1" applyFill="1" applyBorder="1" applyAlignment="1">
      <alignment horizontal="center" vertical="center" wrapText="1"/>
    </xf>
    <xf numFmtId="1" fontId="3" fillId="2" borderId="21" xfId="2" applyNumberFormat="1" applyFont="1" applyFill="1" applyBorder="1" applyAlignment="1">
      <alignment horizontal="center" vertical="center" wrapText="1"/>
    </xf>
  </cellXfs>
  <cellStyles count="6">
    <cellStyle name="Normal" xfId="0" builtinId="0"/>
    <cellStyle name="Normal_CANARIAS E ISLAS 2004" xfId="4" xr:uid="{BF920DF5-3F3A-4BB8-81DF-33B3DC118920}"/>
    <cellStyle name="Normal_Datos para el Boletín resumen 2004" xfId="2" xr:uid="{D32C6C1F-3967-456B-910E-C95927F94DA9}"/>
    <cellStyle name="Porcentaje" xfId="1" builtinId="5"/>
    <cellStyle name="Porcentaje 3" xfId="5" xr:uid="{C0348BF1-C877-4F7A-ABE3-C1505A23329F}"/>
    <cellStyle name="Porcentual_Series anuales Estadísticas de Turismo" xfId="3" xr:uid="{261EFF13-E281-4B3C-A21E-E4BF8A49A346}"/>
  </cellStyles>
  <dxfs count="0"/>
  <tableStyles count="1" defaultTableStyle="TableStyleMedium2" defaultPivotStyle="PivotStyleLight16">
    <tableStyle name="Invisible" pivot="0" table="0" count="0" xr9:uid="{43303CDE-2A9D-4109-B816-7BF423AF0FB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246530</xdr:colOff>
      <xdr:row>0</xdr:row>
      <xdr:rowOff>22411</xdr:rowOff>
    </xdr:from>
    <xdr:to>
      <xdr:col>20</xdr:col>
      <xdr:colOff>1496183</xdr:colOff>
      <xdr:row>1</xdr:row>
      <xdr:rowOff>368613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D188B0-E483-4B60-BC5D-8A7D1EFC3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72680" y="679636"/>
          <a:ext cx="1964028" cy="5367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246530</xdr:colOff>
      <xdr:row>0</xdr:row>
      <xdr:rowOff>22411</xdr:rowOff>
    </xdr:from>
    <xdr:to>
      <xdr:col>20</xdr:col>
      <xdr:colOff>1496183</xdr:colOff>
      <xdr:row>1</xdr:row>
      <xdr:rowOff>368613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8A96C8-76D3-4D6B-B0F9-A217EDDB3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72680" y="679636"/>
          <a:ext cx="1964028" cy="5367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246530</xdr:colOff>
      <xdr:row>0</xdr:row>
      <xdr:rowOff>22411</xdr:rowOff>
    </xdr:from>
    <xdr:ext cx="1966830" cy="536702"/>
    <xdr:pic>
      <xdr:nvPicPr>
        <xdr:cNvPr id="2" name="Imagen 1">
          <a:extLst>
            <a:ext uri="{FF2B5EF4-FFF2-40B4-BE49-F238E27FC236}">
              <a16:creationId xmlns:a16="http://schemas.microsoft.com/office/drawing/2014/main" id="{F9C75543-2E86-464F-97AE-624545BE4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96530" y="508186"/>
          <a:ext cx="1966830" cy="536702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246530</xdr:colOff>
      <xdr:row>0</xdr:row>
      <xdr:rowOff>22411</xdr:rowOff>
    </xdr:from>
    <xdr:ext cx="1966830" cy="536702"/>
    <xdr:pic>
      <xdr:nvPicPr>
        <xdr:cNvPr id="2" name="Imagen 1">
          <a:extLst>
            <a:ext uri="{FF2B5EF4-FFF2-40B4-BE49-F238E27FC236}">
              <a16:creationId xmlns:a16="http://schemas.microsoft.com/office/drawing/2014/main" id="{310CBC02-64C5-4792-ACDF-F6F4203041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54230" y="679636"/>
          <a:ext cx="1966830" cy="53670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INVESTIGACION/Documentos%20compartidos/General/Transporte%20a&#233;reo/ESTADISTICAS%20ELABORADAS/2022/Plantilla%20Pasajeros%20Canarias%20e%20islas%20por%20mercad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upaciones"/>
      <sheetName val="dinamica graficos mes"/>
      <sheetName val="dinamica graficos acumulado"/>
      <sheetName val="Tabla dinamica islas ext"/>
      <sheetName val="ACTUALIZACIONES"/>
      <sheetName val="Hoja4"/>
      <sheetName val="Tabla pasajeros mes"/>
      <sheetName val="tabla pasajero  con 2019"/>
      <sheetName val="Tabla dinamica islas ext invier"/>
      <sheetName val="Tabla pasajeros inv"/>
      <sheetName val="Gráfica"/>
      <sheetName val="Gráfica (inv)"/>
      <sheetName val="Tabla pasajeros inv 1819"/>
      <sheetName val="agosto22"/>
      <sheetName val="acumulado agosto22"/>
      <sheetName val="evo acum agosto19-22"/>
      <sheetName val="evo agosto 19-22"/>
      <sheetName val="junio 2022"/>
      <sheetName val="Tabla pasajeros junio con 2019"/>
      <sheetName val="I semestre 2022"/>
      <sheetName val="Tabla pasajeros I semestre 2019"/>
      <sheetName val="mayo2022"/>
      <sheetName val="acum mayo 2022"/>
      <sheetName val="año 2019"/>
      <sheetName val="verano 2019"/>
      <sheetName val="dic y año 20"/>
      <sheetName val="año 2020"/>
      <sheetName val="enero 2022"/>
      <sheetName val="marzo 2022"/>
      <sheetName val="I trimestre 2022"/>
    </sheetNames>
    <sheetDataSet>
      <sheetData sheetId="0"/>
      <sheetData sheetId="1"/>
      <sheetData sheetId="2"/>
      <sheetData sheetId="3"/>
      <sheetData sheetId="4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Tenerife azul">
      <a:dk1>
        <a:srgbClr val="373A36"/>
      </a:dk1>
      <a:lt1>
        <a:sysClr val="window" lastClr="FFFFFF"/>
      </a:lt1>
      <a:dk2>
        <a:srgbClr val="1F497D"/>
      </a:dk2>
      <a:lt2>
        <a:srgbClr val="EEECE1"/>
      </a:lt2>
      <a:accent1>
        <a:srgbClr val="1226AA"/>
      </a:accent1>
      <a:accent2>
        <a:srgbClr val="0071CE"/>
      </a:accent2>
      <a:accent3>
        <a:srgbClr val="1ECAD3"/>
      </a:accent3>
      <a:accent4>
        <a:srgbClr val="3CB4E5"/>
      </a:accent4>
      <a:accent5>
        <a:srgbClr val="F32735"/>
      </a:accent5>
      <a:accent6>
        <a:srgbClr val="0047BA"/>
      </a:accent6>
      <a:hlink>
        <a:srgbClr val="000B8C"/>
      </a:hlink>
      <a:folHlink>
        <a:srgbClr val="009ADE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6667B-1359-4300-B805-F7CB6346EAC0}">
  <sheetPr>
    <pageSetUpPr fitToPage="1"/>
  </sheetPr>
  <dimension ref="A1:U137"/>
  <sheetViews>
    <sheetView showGridLines="0" zoomScale="85" zoomScaleNormal="85" workbookViewId="0">
      <selection activeCell="A10" sqref="A10:A12"/>
    </sheetView>
  </sheetViews>
  <sheetFormatPr baseColWidth="10" defaultColWidth="11.42578125" defaultRowHeight="12.75" x14ac:dyDescent="0.2"/>
  <cols>
    <col min="1" max="1" width="15.7109375" customWidth="1"/>
    <col min="2" max="2" width="26.28515625" customWidth="1"/>
    <col min="3" max="3" width="18.5703125" bestFit="1" customWidth="1"/>
    <col min="4" max="4" width="16.28515625" bestFit="1" customWidth="1"/>
    <col min="5" max="5" width="10.7109375" customWidth="1"/>
    <col min="6" max="6" width="14.42578125" bestFit="1" customWidth="1"/>
    <col min="7" max="7" width="12.28515625" bestFit="1" customWidth="1"/>
    <col min="8" max="8" width="14.42578125" bestFit="1" customWidth="1"/>
    <col min="9" max="9" width="12.28515625" bestFit="1" customWidth="1"/>
    <col min="10" max="12" width="14.42578125" bestFit="1" customWidth="1"/>
    <col min="13" max="13" width="10.7109375" customWidth="1"/>
    <col min="14" max="15" width="14.42578125" bestFit="1" customWidth="1"/>
    <col min="16" max="16" width="16" bestFit="1" customWidth="1"/>
    <col min="17" max="17" width="13.7109375" customWidth="1"/>
    <col min="18" max="18" width="15.28515625" customWidth="1"/>
    <col min="19" max="19" width="12" customWidth="1"/>
    <col min="20" max="20" width="10.7109375" customWidth="1"/>
    <col min="21" max="21" width="23.5703125" customWidth="1"/>
  </cols>
  <sheetData>
    <row r="1" spans="1:21" ht="15" customHeight="1" x14ac:dyDescent="0.2"/>
    <row r="2" spans="1:21" ht="36" customHeight="1" thickBot="1" x14ac:dyDescent="0.25">
      <c r="B2" s="111" t="s">
        <v>54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</row>
    <row r="3" spans="1:21" ht="5.25" customHeight="1" thickBo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2.75" customHeight="1" x14ac:dyDescent="0.2">
      <c r="B4" s="112" t="s">
        <v>0</v>
      </c>
      <c r="C4" s="114" t="s">
        <v>1</v>
      </c>
      <c r="D4" s="114"/>
      <c r="E4" s="114"/>
      <c r="F4" s="114"/>
      <c r="G4" s="114"/>
      <c r="H4" s="115"/>
      <c r="I4" s="116" t="s">
        <v>2</v>
      </c>
      <c r="J4" s="117"/>
      <c r="K4" s="117"/>
      <c r="L4" s="117"/>
      <c r="M4" s="117"/>
      <c r="N4" s="118"/>
      <c r="O4" s="119" t="s">
        <v>3</v>
      </c>
      <c r="P4" s="114"/>
      <c r="Q4" s="114"/>
      <c r="R4" s="114"/>
      <c r="S4" s="114"/>
      <c r="T4" s="115"/>
      <c r="U4" s="109" t="s">
        <v>0</v>
      </c>
    </row>
    <row r="5" spans="1:21" ht="35.25" customHeight="1" x14ac:dyDescent="0.2">
      <c r="B5" s="113"/>
      <c r="C5" s="2" t="s">
        <v>53</v>
      </c>
      <c r="D5" s="2" t="s">
        <v>52</v>
      </c>
      <c r="E5" s="3" t="s">
        <v>4</v>
      </c>
      <c r="F5" s="3" t="s">
        <v>5</v>
      </c>
      <c r="G5" s="4" t="s">
        <v>6</v>
      </c>
      <c r="H5" s="5" t="s">
        <v>7</v>
      </c>
      <c r="I5" s="6" t="s">
        <v>53</v>
      </c>
      <c r="J5" s="6" t="s">
        <v>52</v>
      </c>
      <c r="K5" s="7" t="s">
        <v>4</v>
      </c>
      <c r="L5" s="7" t="s">
        <v>5</v>
      </c>
      <c r="M5" s="8" t="s">
        <v>6</v>
      </c>
      <c r="N5" s="9" t="s">
        <v>7</v>
      </c>
      <c r="O5" s="6" t="s">
        <v>53</v>
      </c>
      <c r="P5" s="6" t="s">
        <v>52</v>
      </c>
      <c r="Q5" s="10" t="s">
        <v>4</v>
      </c>
      <c r="R5" s="10" t="s">
        <v>5</v>
      </c>
      <c r="S5" s="11" t="s">
        <v>6</v>
      </c>
      <c r="T5" s="12" t="s">
        <v>7</v>
      </c>
      <c r="U5" s="110"/>
    </row>
    <row r="6" spans="1:21" ht="15" customHeight="1" x14ac:dyDescent="0.2">
      <c r="B6" s="13" t="s">
        <v>8</v>
      </c>
      <c r="C6" s="14">
        <v>103233</v>
      </c>
      <c r="D6" s="15">
        <v>122447</v>
      </c>
      <c r="E6" s="16">
        <v>0.18612265457750921</v>
      </c>
      <c r="F6" s="15">
        <v>19214</v>
      </c>
      <c r="G6" s="17">
        <v>0.22597409308256883</v>
      </c>
      <c r="H6" s="18">
        <v>0.30591941717737764</v>
      </c>
      <c r="I6" s="14">
        <v>40301</v>
      </c>
      <c r="J6" s="15">
        <v>46450</v>
      </c>
      <c r="K6" s="16">
        <v>0.15257685913500896</v>
      </c>
      <c r="L6" s="15">
        <v>6149</v>
      </c>
      <c r="M6" s="17">
        <v>0.17291313023020341</v>
      </c>
      <c r="N6" s="18">
        <v>0.11604985771712815</v>
      </c>
      <c r="O6" s="14">
        <v>52053</v>
      </c>
      <c r="P6" s="15">
        <v>60613</v>
      </c>
      <c r="Q6" s="16">
        <v>0.16444777438380109</v>
      </c>
      <c r="R6" s="15">
        <v>8560</v>
      </c>
      <c r="S6" s="17">
        <v>0.17037944866241464</v>
      </c>
      <c r="T6" s="18">
        <v>0.15143444619608804</v>
      </c>
      <c r="U6" s="13" t="s">
        <v>8</v>
      </c>
    </row>
    <row r="7" spans="1:21" ht="15" customHeight="1" x14ac:dyDescent="0.2">
      <c r="B7" s="19" t="s">
        <v>9</v>
      </c>
      <c r="C7" s="20">
        <v>124232</v>
      </c>
      <c r="D7" s="21">
        <v>163585</v>
      </c>
      <c r="E7" s="22">
        <v>0.31677023633202395</v>
      </c>
      <c r="F7" s="21">
        <v>39353</v>
      </c>
      <c r="G7" s="23">
        <v>0.30189365208549024</v>
      </c>
      <c r="H7" s="24">
        <v>0.33600836400683581</v>
      </c>
      <c r="I7" s="20">
        <v>35792</v>
      </c>
      <c r="J7" s="21">
        <v>44149</v>
      </c>
      <c r="K7" s="22">
        <v>0.23348793026374604</v>
      </c>
      <c r="L7" s="21">
        <v>8357</v>
      </c>
      <c r="M7" s="23">
        <v>0.16434750885970398</v>
      </c>
      <c r="N7" s="24">
        <v>9.0683334428815571E-2</v>
      </c>
      <c r="O7" s="20">
        <v>64763</v>
      </c>
      <c r="P7" s="21">
        <v>74492</v>
      </c>
      <c r="Q7" s="22">
        <v>0.15022466531816003</v>
      </c>
      <c r="R7" s="21">
        <v>9729</v>
      </c>
      <c r="S7" s="23">
        <v>0.20939247174303519</v>
      </c>
      <c r="T7" s="24">
        <v>0.1530087419482056</v>
      </c>
      <c r="U7" s="19" t="s">
        <v>9</v>
      </c>
    </row>
    <row r="8" spans="1:21" ht="26.25" customHeight="1" x14ac:dyDescent="0.2">
      <c r="B8" s="25" t="s">
        <v>10</v>
      </c>
      <c r="C8" s="26">
        <v>227465</v>
      </c>
      <c r="D8" s="27">
        <v>286032</v>
      </c>
      <c r="E8" s="28">
        <v>0.25747697447959017</v>
      </c>
      <c r="F8" s="27">
        <v>58567</v>
      </c>
      <c r="G8" s="29">
        <v>0.52786774516805912</v>
      </c>
      <c r="H8" s="30">
        <v>0.32243235596156944</v>
      </c>
      <c r="I8" s="26">
        <v>76093</v>
      </c>
      <c r="J8" s="27">
        <v>90599</v>
      </c>
      <c r="K8" s="28">
        <v>0.19063514383714675</v>
      </c>
      <c r="L8" s="27">
        <v>14506</v>
      </c>
      <c r="M8" s="29">
        <v>0.33726063908990739</v>
      </c>
      <c r="N8" s="30">
        <v>0.10212860455390387</v>
      </c>
      <c r="O8" s="26">
        <v>116816</v>
      </c>
      <c r="P8" s="27">
        <v>135105</v>
      </c>
      <c r="Q8" s="28">
        <v>0.15656245719764406</v>
      </c>
      <c r="R8" s="27">
        <v>18289</v>
      </c>
      <c r="S8" s="29">
        <v>0.37977192040544983</v>
      </c>
      <c r="T8" s="30">
        <v>0.15229842623268669</v>
      </c>
      <c r="U8" s="25" t="s">
        <v>10</v>
      </c>
    </row>
    <row r="9" spans="1:21" ht="30" customHeight="1" x14ac:dyDescent="0.2">
      <c r="B9" s="31" t="s">
        <v>11</v>
      </c>
      <c r="C9" s="32">
        <v>232367</v>
      </c>
      <c r="D9" s="33">
        <v>419416</v>
      </c>
      <c r="E9" s="34">
        <v>0.80497230673890874</v>
      </c>
      <c r="F9" s="33">
        <v>187049</v>
      </c>
      <c r="G9" s="35">
        <v>0.77402590691743112</v>
      </c>
      <c r="H9" s="36">
        <v>0.26959485822384005</v>
      </c>
      <c r="I9" s="32">
        <v>125647</v>
      </c>
      <c r="J9" s="33">
        <v>222182</v>
      </c>
      <c r="K9" s="34">
        <v>0.76830326231426138</v>
      </c>
      <c r="L9" s="33">
        <v>96535</v>
      </c>
      <c r="M9" s="35">
        <v>0.82708686976979662</v>
      </c>
      <c r="N9" s="36">
        <v>0.14281554540096045</v>
      </c>
      <c r="O9" s="32">
        <v>129426</v>
      </c>
      <c r="P9" s="33">
        <v>295140</v>
      </c>
      <c r="Q9" s="34">
        <v>1.2803764313198274</v>
      </c>
      <c r="R9" s="33">
        <v>165714</v>
      </c>
      <c r="S9" s="35">
        <v>0.82962055133758539</v>
      </c>
      <c r="T9" s="36">
        <v>0.18971194817599746</v>
      </c>
      <c r="U9" s="31" t="s">
        <v>11</v>
      </c>
    </row>
    <row r="10" spans="1:21" ht="15" customHeight="1" x14ac:dyDescent="0.2">
      <c r="A10" s="93"/>
      <c r="B10" s="37" t="s">
        <v>12</v>
      </c>
      <c r="C10" s="20">
        <v>11280</v>
      </c>
      <c r="D10" s="21">
        <v>23651</v>
      </c>
      <c r="E10" s="38">
        <v>1.0967198581560282</v>
      </c>
      <c r="F10" s="15">
        <v>12371</v>
      </c>
      <c r="G10" s="17">
        <v>4.3647564052168165E-2</v>
      </c>
      <c r="H10" s="24">
        <v>0.43308124736774645</v>
      </c>
      <c r="I10" s="39">
        <v>2494</v>
      </c>
      <c r="J10" s="40">
        <v>4999</v>
      </c>
      <c r="K10" s="41">
        <v>1.0044105854049721</v>
      </c>
      <c r="L10" s="40">
        <v>2505</v>
      </c>
      <c r="M10" s="42">
        <v>1.8609100926174096E-2</v>
      </c>
      <c r="N10" s="42">
        <v>9.1538334767720789E-2</v>
      </c>
      <c r="O10" s="20">
        <v>3656</v>
      </c>
      <c r="P10" s="21">
        <v>8679</v>
      </c>
      <c r="Q10" s="38">
        <v>1.3739059080962801</v>
      </c>
      <c r="R10" s="15">
        <v>5023</v>
      </c>
      <c r="S10" s="17">
        <v>2.4396140018495979E-2</v>
      </c>
      <c r="T10" s="24">
        <v>0.15892402629506877</v>
      </c>
      <c r="U10" s="37" t="s">
        <v>12</v>
      </c>
    </row>
    <row r="11" spans="1:21" ht="15" customHeight="1" x14ac:dyDescent="0.2">
      <c r="B11" s="43" t="s">
        <v>13</v>
      </c>
      <c r="C11" s="44">
        <v>6400</v>
      </c>
      <c r="D11" s="45">
        <v>13167</v>
      </c>
      <c r="E11" s="46">
        <v>1.0573437499999998</v>
      </c>
      <c r="F11" s="45">
        <v>6767</v>
      </c>
      <c r="G11" s="47">
        <v>2.4299500058132775E-2</v>
      </c>
      <c r="H11" s="48">
        <v>0.29827383109822397</v>
      </c>
      <c r="I11" s="44">
        <v>1359</v>
      </c>
      <c r="J11" s="45">
        <v>1467</v>
      </c>
      <c r="K11" s="49">
        <v>7.9470198675496651E-2</v>
      </c>
      <c r="L11" s="45">
        <v>108</v>
      </c>
      <c r="M11" s="47">
        <v>5.4610024122219245E-3</v>
      </c>
      <c r="N11" s="47">
        <v>3.3232149329467199E-2</v>
      </c>
      <c r="O11" s="44">
        <v>3032</v>
      </c>
      <c r="P11" s="45">
        <v>4204</v>
      </c>
      <c r="Q11" s="46">
        <v>0.38654353562005284</v>
      </c>
      <c r="R11" s="45">
        <v>1172</v>
      </c>
      <c r="S11" s="47">
        <v>1.1817187767917629E-2</v>
      </c>
      <c r="T11" s="48">
        <v>9.5233780355201164E-2</v>
      </c>
      <c r="U11" s="43" t="s">
        <v>13</v>
      </c>
    </row>
    <row r="12" spans="1:21" ht="15" customHeight="1" x14ac:dyDescent="0.2">
      <c r="B12" s="37" t="s">
        <v>14</v>
      </c>
      <c r="C12" s="20">
        <v>34583</v>
      </c>
      <c r="D12" s="21">
        <v>52890</v>
      </c>
      <c r="E12" s="38">
        <v>0.52936413844952712</v>
      </c>
      <c r="F12" s="21">
        <v>18307</v>
      </c>
      <c r="G12" s="23">
        <v>9.7607697886735206E-2</v>
      </c>
      <c r="H12" s="24">
        <v>0.29889292637027909</v>
      </c>
      <c r="I12" s="39">
        <v>44641</v>
      </c>
      <c r="J12" s="40">
        <v>62822</v>
      </c>
      <c r="K12" s="41">
        <v>0.40727134248784758</v>
      </c>
      <c r="L12" s="40">
        <v>18181</v>
      </c>
      <c r="M12" s="42">
        <v>0.23385895946871557</v>
      </c>
      <c r="N12" s="42">
        <v>0.35502082473877244</v>
      </c>
      <c r="O12" s="20">
        <v>11842</v>
      </c>
      <c r="P12" s="21">
        <v>17517</v>
      </c>
      <c r="Q12" s="38">
        <v>0.47922648201317353</v>
      </c>
      <c r="R12" s="21">
        <v>5675</v>
      </c>
      <c r="S12" s="23">
        <v>4.9239219346006918E-2</v>
      </c>
      <c r="T12" s="24">
        <v>9.899238780919227E-2</v>
      </c>
      <c r="U12" s="37" t="s">
        <v>14</v>
      </c>
    </row>
    <row r="13" spans="1:21" ht="15" customHeight="1" x14ac:dyDescent="0.2">
      <c r="B13" s="43" t="s">
        <v>15</v>
      </c>
      <c r="C13" s="44">
        <v>9447</v>
      </c>
      <c r="D13" s="45">
        <v>11435</v>
      </c>
      <c r="E13" s="46">
        <v>0.21043717582301258</v>
      </c>
      <c r="F13" s="45">
        <v>1988</v>
      </c>
      <c r="G13" s="47">
        <v>2.1103120161369202E-2</v>
      </c>
      <c r="H13" s="48">
        <v>0.21177494629231794</v>
      </c>
      <c r="I13" s="44">
        <v>6996</v>
      </c>
      <c r="J13" s="45">
        <v>9502</v>
      </c>
      <c r="K13" s="49">
        <v>0.35820468839336761</v>
      </c>
      <c r="L13" s="45">
        <v>2506</v>
      </c>
      <c r="M13" s="47">
        <v>3.5371809762053667E-2</v>
      </c>
      <c r="N13" s="47">
        <v>0.17597599822209053</v>
      </c>
      <c r="O13" s="44">
        <v>10938</v>
      </c>
      <c r="P13" s="45">
        <v>15196</v>
      </c>
      <c r="Q13" s="46">
        <v>0.38928506125434259</v>
      </c>
      <c r="R13" s="45">
        <v>4258</v>
      </c>
      <c r="S13" s="47">
        <v>4.2715029810008631E-2</v>
      </c>
      <c r="T13" s="48">
        <v>0.28142825394473664</v>
      </c>
      <c r="U13" s="43" t="s">
        <v>15</v>
      </c>
    </row>
    <row r="14" spans="1:21" ht="15" customHeight="1" x14ac:dyDescent="0.2">
      <c r="B14" s="37" t="s">
        <v>16</v>
      </c>
      <c r="C14" s="20">
        <v>10348</v>
      </c>
      <c r="D14" s="21">
        <v>81567</v>
      </c>
      <c r="E14" s="38">
        <v>6.8823927328952452</v>
      </c>
      <c r="F14" s="21">
        <v>71219</v>
      </c>
      <c r="G14" s="23">
        <v>0.15053066919129005</v>
      </c>
      <c r="H14" s="24">
        <v>0.17079089751750479</v>
      </c>
      <c r="I14" s="39">
        <v>7198</v>
      </c>
      <c r="J14" s="40">
        <v>58940</v>
      </c>
      <c r="K14" s="41">
        <v>7.1883856626840785</v>
      </c>
      <c r="L14" s="40">
        <v>51742</v>
      </c>
      <c r="M14" s="42">
        <v>0.21940796331040233</v>
      </c>
      <c r="N14" s="42">
        <v>0.12341284465141211</v>
      </c>
      <c r="O14" s="20">
        <v>17164</v>
      </c>
      <c r="P14" s="21">
        <v>124049</v>
      </c>
      <c r="Q14" s="38">
        <v>6.2272780237706824</v>
      </c>
      <c r="R14" s="21">
        <v>106885</v>
      </c>
      <c r="S14" s="23">
        <v>0.34869417826413268</v>
      </c>
      <c r="T14" s="24">
        <v>0.25974278870313916</v>
      </c>
      <c r="U14" s="37" t="s">
        <v>16</v>
      </c>
    </row>
    <row r="15" spans="1:21" ht="15" customHeight="1" x14ac:dyDescent="0.2">
      <c r="A15" s="50"/>
      <c r="B15" s="43" t="s">
        <v>17</v>
      </c>
      <c r="C15" s="44">
        <v>2044</v>
      </c>
      <c r="D15" s="45">
        <v>7101</v>
      </c>
      <c r="E15" s="46">
        <v>2.4740704500978472</v>
      </c>
      <c r="F15" s="45">
        <v>5057</v>
      </c>
      <c r="G15" s="47">
        <v>1.310478847974488E-2</v>
      </c>
      <c r="H15" s="48">
        <v>0.13084818220346792</v>
      </c>
      <c r="I15" s="44">
        <v>1454</v>
      </c>
      <c r="J15" s="45">
        <v>3386</v>
      </c>
      <c r="K15" s="49">
        <v>1.3287482806052271</v>
      </c>
      <c r="L15" s="45">
        <v>1932</v>
      </c>
      <c r="M15" s="47">
        <v>1.2604604068018702E-2</v>
      </c>
      <c r="N15" s="47">
        <v>6.2392894654406748E-2</v>
      </c>
      <c r="O15" s="44">
        <v>7225</v>
      </c>
      <c r="P15" s="45">
        <v>29389</v>
      </c>
      <c r="Q15" s="46">
        <v>3.0676816608996536</v>
      </c>
      <c r="R15" s="45">
        <v>22164</v>
      </c>
      <c r="S15" s="47">
        <v>8.261068775245746E-2</v>
      </c>
      <c r="T15" s="48">
        <v>0.54154305404558767</v>
      </c>
      <c r="U15" s="43" t="s">
        <v>17</v>
      </c>
    </row>
    <row r="16" spans="1:21" ht="15" customHeight="1" x14ac:dyDescent="0.2">
      <c r="A16" s="50"/>
      <c r="B16" s="37" t="s">
        <v>18</v>
      </c>
      <c r="C16" s="20">
        <v>3768</v>
      </c>
      <c r="D16" s="21">
        <v>9422</v>
      </c>
      <c r="E16" s="38">
        <v>1.5005307855626326</v>
      </c>
      <c r="F16" s="21">
        <v>5654</v>
      </c>
      <c r="G16" s="23">
        <v>1.7388158999599529E-2</v>
      </c>
      <c r="H16" s="24">
        <v>0.16824699558936448</v>
      </c>
      <c r="I16" s="39">
        <v>8697</v>
      </c>
      <c r="J16" s="40">
        <v>13227</v>
      </c>
      <c r="K16" s="41">
        <v>0.520869265263884</v>
      </c>
      <c r="L16" s="40">
        <v>4530</v>
      </c>
      <c r="M16" s="42">
        <v>4.9238363262753507E-2</v>
      </c>
      <c r="N16" s="42">
        <v>0.23619221085337763</v>
      </c>
      <c r="O16" s="20">
        <v>4456</v>
      </c>
      <c r="P16" s="21">
        <v>8887</v>
      </c>
      <c r="Q16" s="38">
        <v>0.99438958707360858</v>
      </c>
      <c r="R16" s="21">
        <v>4431</v>
      </c>
      <c r="S16" s="23">
        <v>2.4980815340980962E-2</v>
      </c>
      <c r="T16" s="24">
        <v>0.15869359475723649</v>
      </c>
      <c r="U16" s="37" t="s">
        <v>18</v>
      </c>
    </row>
    <row r="17" spans="1:21" ht="15" customHeight="1" x14ac:dyDescent="0.2">
      <c r="A17" s="50"/>
      <c r="B17" s="43" t="s">
        <v>19</v>
      </c>
      <c r="C17" s="44">
        <v>8991</v>
      </c>
      <c r="D17" s="45">
        <v>20090</v>
      </c>
      <c r="E17" s="46">
        <v>1.2344566789011235</v>
      </c>
      <c r="F17" s="45">
        <v>11099</v>
      </c>
      <c r="G17" s="47">
        <v>3.707579222054283E-2</v>
      </c>
      <c r="H17" s="48">
        <v>0.70496175170187381</v>
      </c>
      <c r="I17" s="44">
        <v>2581</v>
      </c>
      <c r="J17" s="45">
        <v>1725</v>
      </c>
      <c r="K17" s="49">
        <v>-0.33165439752034098</v>
      </c>
      <c r="L17" s="45">
        <v>-856</v>
      </c>
      <c r="M17" s="47">
        <v>6.4214241043509335E-3</v>
      </c>
      <c r="N17" s="47">
        <v>6.0530563548319177E-2</v>
      </c>
      <c r="O17" s="44">
        <v>1854</v>
      </c>
      <c r="P17" s="45">
        <v>3360</v>
      </c>
      <c r="Q17" s="46">
        <v>0.81229773462783172</v>
      </c>
      <c r="R17" s="45">
        <v>1506</v>
      </c>
      <c r="S17" s="47">
        <v>9.444755209372796E-3</v>
      </c>
      <c r="T17" s="48">
        <v>0.11790301073759563</v>
      </c>
      <c r="U17" s="43" t="s">
        <v>19</v>
      </c>
    </row>
    <row r="18" spans="1:21" ht="15" customHeight="1" x14ac:dyDescent="0.2">
      <c r="A18" s="50"/>
      <c r="B18" s="51" t="s">
        <v>20</v>
      </c>
      <c r="C18" s="20">
        <v>2164</v>
      </c>
      <c r="D18" s="21">
        <v>2846</v>
      </c>
      <c r="E18" s="38">
        <v>0.31515711645101674</v>
      </c>
      <c r="F18" s="21">
        <v>682</v>
      </c>
      <c r="G18" s="23">
        <v>5.2522501074994971E-3</v>
      </c>
      <c r="H18" s="24">
        <v>1</v>
      </c>
      <c r="I18" s="39">
        <v>893</v>
      </c>
      <c r="J18" s="40">
        <v>0</v>
      </c>
      <c r="K18" s="41">
        <v>-1</v>
      </c>
      <c r="L18" s="40">
        <v>-893</v>
      </c>
      <c r="M18" s="42">
        <v>0</v>
      </c>
      <c r="N18" s="42">
        <v>0</v>
      </c>
      <c r="O18" s="20">
        <v>0</v>
      </c>
      <c r="P18" s="21">
        <v>0</v>
      </c>
      <c r="Q18" s="38" t="s">
        <v>55</v>
      </c>
      <c r="R18" s="21">
        <v>0</v>
      </c>
      <c r="S18" s="23">
        <v>0</v>
      </c>
      <c r="T18" s="24">
        <v>0</v>
      </c>
      <c r="U18" s="51" t="s">
        <v>20</v>
      </c>
    </row>
    <row r="19" spans="1:21" ht="15" customHeight="1" x14ac:dyDescent="0.2">
      <c r="A19" s="50"/>
      <c r="B19" s="52" t="s">
        <v>21</v>
      </c>
      <c r="C19" s="44">
        <v>2354</v>
      </c>
      <c r="D19" s="45">
        <v>8238</v>
      </c>
      <c r="E19" s="46">
        <v>2.4995751911639763</v>
      </c>
      <c r="F19" s="45">
        <v>5884</v>
      </c>
      <c r="G19" s="47">
        <v>1.5203104843844293E-2</v>
      </c>
      <c r="H19" s="48">
        <v>0.97838479809976242</v>
      </c>
      <c r="I19" s="44">
        <v>0</v>
      </c>
      <c r="J19" s="45">
        <v>0</v>
      </c>
      <c r="K19" s="49" t="s">
        <v>55</v>
      </c>
      <c r="L19" s="45">
        <v>0</v>
      </c>
      <c r="M19" s="47">
        <v>0</v>
      </c>
      <c r="N19" s="47">
        <v>0</v>
      </c>
      <c r="O19" s="44">
        <v>0</v>
      </c>
      <c r="P19" s="45">
        <v>0</v>
      </c>
      <c r="Q19" s="46" t="s">
        <v>55</v>
      </c>
      <c r="R19" s="45">
        <v>0</v>
      </c>
      <c r="S19" s="47">
        <v>0</v>
      </c>
      <c r="T19" s="48">
        <v>0</v>
      </c>
      <c r="U19" s="52" t="s">
        <v>21</v>
      </c>
    </row>
    <row r="20" spans="1:21" ht="15" customHeight="1" x14ac:dyDescent="0.2">
      <c r="A20" s="50"/>
      <c r="B20" s="51" t="s">
        <v>22</v>
      </c>
      <c r="C20" s="20">
        <v>4473</v>
      </c>
      <c r="D20" s="21">
        <v>9006</v>
      </c>
      <c r="E20" s="38">
        <v>1.0134138162307176</v>
      </c>
      <c r="F20" s="21">
        <v>4533</v>
      </c>
      <c r="G20" s="23">
        <v>1.662043726919904E-2</v>
      </c>
      <c r="H20" s="24">
        <v>0.52263231197771587</v>
      </c>
      <c r="I20" s="39">
        <v>1688</v>
      </c>
      <c r="J20" s="40">
        <v>1725</v>
      </c>
      <c r="K20" s="41">
        <v>2.1919431279620927E-2</v>
      </c>
      <c r="L20" s="40">
        <v>37</v>
      </c>
      <c r="M20" s="42">
        <v>6.4214241043509335E-3</v>
      </c>
      <c r="N20" s="42">
        <v>0.10010445682451254</v>
      </c>
      <c r="O20" s="20">
        <v>1854</v>
      </c>
      <c r="P20" s="21">
        <v>3360</v>
      </c>
      <c r="Q20" s="38">
        <v>0.81229773462783172</v>
      </c>
      <c r="R20" s="21">
        <v>1506</v>
      </c>
      <c r="S20" s="23">
        <v>9.444755209372796E-3</v>
      </c>
      <c r="T20" s="24">
        <v>0.19498607242339833</v>
      </c>
      <c r="U20" s="51" t="s">
        <v>22</v>
      </c>
    </row>
    <row r="21" spans="1:21" ht="15" customHeight="1" x14ac:dyDescent="0.2">
      <c r="A21" s="50"/>
      <c r="B21" s="52" t="s">
        <v>23</v>
      </c>
      <c r="C21" s="44">
        <v>0</v>
      </c>
      <c r="D21" s="45">
        <v>0</v>
      </c>
      <c r="E21" s="46" t="s">
        <v>55</v>
      </c>
      <c r="F21" s="45">
        <v>0</v>
      </c>
      <c r="G21" s="47">
        <v>0</v>
      </c>
      <c r="H21" s="48" t="s">
        <v>55</v>
      </c>
      <c r="I21" s="44">
        <v>0</v>
      </c>
      <c r="J21" s="45">
        <v>0</v>
      </c>
      <c r="K21" s="49" t="s">
        <v>55</v>
      </c>
      <c r="L21" s="45">
        <v>0</v>
      </c>
      <c r="M21" s="47">
        <v>0</v>
      </c>
      <c r="N21" s="47" t="s">
        <v>55</v>
      </c>
      <c r="O21" s="44">
        <v>0</v>
      </c>
      <c r="P21" s="45">
        <v>0</v>
      </c>
      <c r="Q21" s="46" t="s">
        <v>55</v>
      </c>
      <c r="R21" s="45">
        <v>0</v>
      </c>
      <c r="S21" s="47">
        <v>0</v>
      </c>
      <c r="T21" s="48" t="s">
        <v>55</v>
      </c>
      <c r="U21" s="52" t="s">
        <v>23</v>
      </c>
    </row>
    <row r="22" spans="1:21" ht="15" customHeight="1" x14ac:dyDescent="0.2">
      <c r="A22" s="50"/>
      <c r="B22" s="37" t="s">
        <v>24</v>
      </c>
      <c r="C22" s="20">
        <v>6109</v>
      </c>
      <c r="D22" s="21">
        <v>7228</v>
      </c>
      <c r="E22" s="38">
        <v>0.18317236863643793</v>
      </c>
      <c r="F22" s="21">
        <v>1119</v>
      </c>
      <c r="G22" s="23">
        <v>1.3339165065708491E-2</v>
      </c>
      <c r="H22" s="24">
        <v>0.33706398060063419</v>
      </c>
      <c r="I22" s="39">
        <v>3024</v>
      </c>
      <c r="J22" s="40">
        <v>4942</v>
      </c>
      <c r="K22" s="41">
        <v>0.6342592592592593</v>
      </c>
      <c r="L22" s="40">
        <v>1918</v>
      </c>
      <c r="M22" s="42">
        <v>1.8396914738378154E-2</v>
      </c>
      <c r="N22" s="42">
        <v>0.23046073493751165</v>
      </c>
      <c r="O22" s="20">
        <v>989</v>
      </c>
      <c r="P22" s="21">
        <v>1293</v>
      </c>
      <c r="Q22" s="38">
        <v>0.30738119312436796</v>
      </c>
      <c r="R22" s="21">
        <v>304</v>
      </c>
      <c r="S22" s="23">
        <v>3.6345441921782811E-3</v>
      </c>
      <c r="T22" s="24">
        <v>6.029658645775042E-2</v>
      </c>
      <c r="U22" s="37" t="s">
        <v>24</v>
      </c>
    </row>
    <row r="23" spans="1:21" ht="15" customHeight="1" x14ac:dyDescent="0.2">
      <c r="A23" s="50"/>
      <c r="B23" s="43" t="s">
        <v>25</v>
      </c>
      <c r="C23" s="44">
        <v>1563</v>
      </c>
      <c r="D23" s="45">
        <v>3082</v>
      </c>
      <c r="E23" s="46">
        <v>0.97184900831733856</v>
      </c>
      <c r="F23" s="45">
        <v>1519</v>
      </c>
      <c r="G23" s="47">
        <v>5.687784550707467E-3</v>
      </c>
      <c r="H23" s="48">
        <v>0.26167430803192393</v>
      </c>
      <c r="I23" s="44">
        <v>0</v>
      </c>
      <c r="J23" s="45">
        <v>1566</v>
      </c>
      <c r="K23" s="49" t="s">
        <v>55</v>
      </c>
      <c r="L23" s="45">
        <v>1566</v>
      </c>
      <c r="M23" s="47">
        <v>5.8295363173411956E-3</v>
      </c>
      <c r="N23" s="47">
        <v>0.13295975547631178</v>
      </c>
      <c r="O23" s="44">
        <v>0</v>
      </c>
      <c r="P23" s="45">
        <v>1546</v>
      </c>
      <c r="Q23" s="46" t="s">
        <v>55</v>
      </c>
      <c r="R23" s="45">
        <v>1546</v>
      </c>
      <c r="S23" s="47">
        <v>4.3457117719316492E-3</v>
      </c>
      <c r="T23" s="48">
        <v>0.13126167430803193</v>
      </c>
      <c r="U23" s="43" t="s">
        <v>25</v>
      </c>
    </row>
    <row r="24" spans="1:21" ht="15" customHeight="1" x14ac:dyDescent="0.2">
      <c r="A24" s="50"/>
      <c r="B24" s="37" t="s">
        <v>26</v>
      </c>
      <c r="C24" s="20">
        <v>0</v>
      </c>
      <c r="D24" s="21">
        <v>0</v>
      </c>
      <c r="E24" s="38" t="s">
        <v>55</v>
      </c>
      <c r="F24" s="21">
        <v>0</v>
      </c>
      <c r="G24" s="23">
        <v>0</v>
      </c>
      <c r="H24" s="24" t="s">
        <v>55</v>
      </c>
      <c r="I24" s="39">
        <v>0</v>
      </c>
      <c r="J24" s="40">
        <v>0</v>
      </c>
      <c r="K24" s="41" t="s">
        <v>55</v>
      </c>
      <c r="L24" s="40">
        <v>0</v>
      </c>
      <c r="M24" s="42">
        <v>0</v>
      </c>
      <c r="N24" s="42" t="s">
        <v>55</v>
      </c>
      <c r="O24" s="20">
        <v>0</v>
      </c>
      <c r="P24" s="21">
        <v>0</v>
      </c>
      <c r="Q24" s="38" t="s">
        <v>55</v>
      </c>
      <c r="R24" s="21">
        <v>0</v>
      </c>
      <c r="S24" s="23">
        <v>0</v>
      </c>
      <c r="T24" s="24" t="s">
        <v>55</v>
      </c>
      <c r="U24" s="37" t="s">
        <v>26</v>
      </c>
    </row>
    <row r="25" spans="1:21" ht="15" customHeight="1" x14ac:dyDescent="0.2">
      <c r="B25" s="43" t="s">
        <v>27</v>
      </c>
      <c r="C25" s="44">
        <v>1391</v>
      </c>
      <c r="D25" s="45">
        <v>1700</v>
      </c>
      <c r="E25" s="46">
        <v>0.22214234363767082</v>
      </c>
      <c r="F25" s="45">
        <v>309</v>
      </c>
      <c r="G25" s="47">
        <v>3.1373243790404587E-3</v>
      </c>
      <c r="H25" s="48">
        <v>0.18968980138361974</v>
      </c>
      <c r="I25" s="44">
        <v>1394</v>
      </c>
      <c r="J25" s="45">
        <v>2619</v>
      </c>
      <c r="K25" s="49">
        <v>0.8787661406025824</v>
      </c>
      <c r="L25" s="45">
        <v>1225</v>
      </c>
      <c r="M25" s="47">
        <v>9.7493969445188958E-3</v>
      </c>
      <c r="N25" s="47">
        <v>0.29223387636688242</v>
      </c>
      <c r="O25" s="44">
        <v>626</v>
      </c>
      <c r="P25" s="45">
        <v>731</v>
      </c>
      <c r="Q25" s="46">
        <v>0.16773162939297115</v>
      </c>
      <c r="R25" s="45">
        <v>105</v>
      </c>
      <c r="S25" s="47">
        <v>2.0547964458486646E-3</v>
      </c>
      <c r="T25" s="48">
        <v>8.1566614594956482E-2</v>
      </c>
      <c r="U25" s="43" t="s">
        <v>27</v>
      </c>
    </row>
    <row r="26" spans="1:21" ht="15" customHeight="1" x14ac:dyDescent="0.2">
      <c r="B26" s="37" t="s">
        <v>28</v>
      </c>
      <c r="C26" s="20">
        <v>3680</v>
      </c>
      <c r="D26" s="21">
        <v>6440</v>
      </c>
      <c r="E26" s="38">
        <v>0.75</v>
      </c>
      <c r="F26" s="21">
        <v>2760</v>
      </c>
      <c r="G26" s="23">
        <v>1.1884922941776796E-2</v>
      </c>
      <c r="H26" s="24">
        <v>0.22369655076591755</v>
      </c>
      <c r="I26" s="39">
        <v>7800</v>
      </c>
      <c r="J26" s="40">
        <v>8016</v>
      </c>
      <c r="K26" s="41">
        <v>2.7692307692307683E-2</v>
      </c>
      <c r="L26" s="40">
        <v>216</v>
      </c>
      <c r="M26" s="42">
        <v>2.9840078620566427E-2</v>
      </c>
      <c r="N26" s="42">
        <v>0.27843968182291845</v>
      </c>
      <c r="O26" s="20">
        <v>1879</v>
      </c>
      <c r="P26" s="21">
        <v>2730</v>
      </c>
      <c r="Q26" s="38">
        <v>0.45290047897817987</v>
      </c>
      <c r="R26" s="21">
        <v>851</v>
      </c>
      <c r="S26" s="23">
        <v>7.6738636076153959E-3</v>
      </c>
      <c r="T26" s="24">
        <v>9.4827885650769397E-2</v>
      </c>
      <c r="U26" s="37" t="s">
        <v>28</v>
      </c>
    </row>
    <row r="27" spans="1:21" ht="15" customHeight="1" x14ac:dyDescent="0.2">
      <c r="B27" s="37" t="s">
        <v>29</v>
      </c>
      <c r="C27" s="20">
        <v>3045</v>
      </c>
      <c r="D27" s="21">
        <v>6532</v>
      </c>
      <c r="E27" s="38">
        <v>1.1451559934318554</v>
      </c>
      <c r="F27" s="21">
        <v>3487</v>
      </c>
      <c r="G27" s="23">
        <v>1.205470755523075E-2</v>
      </c>
      <c r="H27" s="24">
        <v>0.37798738498929463</v>
      </c>
      <c r="I27" s="39">
        <v>1364</v>
      </c>
      <c r="J27" s="40">
        <v>2545</v>
      </c>
      <c r="K27" s="41">
        <v>0.8658357771260996</v>
      </c>
      <c r="L27" s="40">
        <v>1181</v>
      </c>
      <c r="M27" s="42">
        <v>9.4739271568539864E-3</v>
      </c>
      <c r="N27" s="42">
        <v>0.14727156993229559</v>
      </c>
      <c r="O27" s="20">
        <v>0</v>
      </c>
      <c r="P27" s="21">
        <v>329</v>
      </c>
      <c r="Q27" s="38" t="s">
        <v>55</v>
      </c>
      <c r="R27" s="21">
        <v>329</v>
      </c>
      <c r="S27" s="23">
        <v>9.2479894758441957E-4</v>
      </c>
      <c r="T27" s="24">
        <v>1.9038250101267289E-2</v>
      </c>
      <c r="U27" s="37" t="s">
        <v>29</v>
      </c>
    </row>
    <row r="28" spans="1:21" ht="15" customHeight="1" x14ac:dyDescent="0.2">
      <c r="B28" s="37" t="s">
        <v>30</v>
      </c>
      <c r="C28" s="20">
        <v>1923</v>
      </c>
      <c r="D28" s="21">
        <v>5891</v>
      </c>
      <c r="E28" s="38">
        <v>2.063442537701508</v>
      </c>
      <c r="F28" s="21">
        <v>3968</v>
      </c>
      <c r="G28" s="23">
        <v>1.0871751715839612E-2</v>
      </c>
      <c r="H28" s="24">
        <v>0.82773640578895602</v>
      </c>
      <c r="I28" s="39">
        <v>0</v>
      </c>
      <c r="J28" s="40">
        <v>0</v>
      </c>
      <c r="K28" s="41" t="s">
        <v>55</v>
      </c>
      <c r="L28" s="40">
        <v>0</v>
      </c>
      <c r="M28" s="42">
        <v>0</v>
      </c>
      <c r="N28" s="42">
        <v>0</v>
      </c>
      <c r="O28" s="20">
        <v>4</v>
      </c>
      <c r="P28" s="21">
        <v>0</v>
      </c>
      <c r="Q28" s="38">
        <v>-1</v>
      </c>
      <c r="R28" s="21">
        <v>-4</v>
      </c>
      <c r="S28" s="23">
        <v>0</v>
      </c>
      <c r="T28" s="24">
        <v>0</v>
      </c>
      <c r="U28" s="37" t="s">
        <v>30</v>
      </c>
    </row>
    <row r="29" spans="1:21" ht="15" customHeight="1" x14ac:dyDescent="0.2">
      <c r="B29" s="37" t="s">
        <v>31</v>
      </c>
      <c r="C29" s="20">
        <v>803</v>
      </c>
      <c r="D29" s="21">
        <v>1369</v>
      </c>
      <c r="E29" s="38">
        <v>0.7048567870485678</v>
      </c>
      <c r="F29" s="21">
        <v>566</v>
      </c>
      <c r="G29" s="23">
        <v>2.5264688675919926E-3</v>
      </c>
      <c r="H29" s="24">
        <v>0.6256855575868373</v>
      </c>
      <c r="I29" s="39">
        <v>853</v>
      </c>
      <c r="J29" s="40">
        <v>1450</v>
      </c>
      <c r="K29" s="41">
        <v>0.69988276670574434</v>
      </c>
      <c r="L29" s="40">
        <v>597</v>
      </c>
      <c r="M29" s="42">
        <v>5.3977188123529585E-3</v>
      </c>
      <c r="N29" s="42">
        <v>0.66270566727605118</v>
      </c>
      <c r="O29" s="20">
        <v>991</v>
      </c>
      <c r="P29" s="21">
        <v>1842</v>
      </c>
      <c r="Q29" s="38">
        <v>0.85872855701311801</v>
      </c>
      <c r="R29" s="21">
        <v>851</v>
      </c>
      <c r="S29" s="23">
        <v>5.1777497308525856E-3</v>
      </c>
      <c r="T29" s="24">
        <v>0.84186471663619744</v>
      </c>
      <c r="U29" s="37" t="s">
        <v>31</v>
      </c>
    </row>
    <row r="30" spans="1:21" ht="15" customHeight="1" x14ac:dyDescent="0.2">
      <c r="B30" s="37" t="s">
        <v>32</v>
      </c>
      <c r="C30" s="20">
        <v>0</v>
      </c>
      <c r="D30" s="21">
        <v>0</v>
      </c>
      <c r="E30" s="38" t="s">
        <v>55</v>
      </c>
      <c r="F30" s="21">
        <v>0</v>
      </c>
      <c r="G30" s="23">
        <v>0</v>
      </c>
      <c r="H30" s="24">
        <v>0</v>
      </c>
      <c r="I30" s="39">
        <v>0</v>
      </c>
      <c r="J30" s="40">
        <v>0</v>
      </c>
      <c r="K30" s="41" t="s">
        <v>55</v>
      </c>
      <c r="L30" s="40">
        <v>0</v>
      </c>
      <c r="M30" s="42">
        <v>0</v>
      </c>
      <c r="N30" s="42">
        <v>0</v>
      </c>
      <c r="O30" s="20">
        <v>0</v>
      </c>
      <c r="P30" s="21">
        <v>0</v>
      </c>
      <c r="Q30" s="38" t="s">
        <v>55</v>
      </c>
      <c r="R30" s="21">
        <v>0</v>
      </c>
      <c r="S30" s="23">
        <v>0</v>
      </c>
      <c r="T30" s="24">
        <v>0</v>
      </c>
      <c r="U30" s="37" t="s">
        <v>32</v>
      </c>
    </row>
    <row r="31" spans="1:21" ht="15" customHeight="1" x14ac:dyDescent="0.2">
      <c r="B31" s="37" t="s">
        <v>33</v>
      </c>
      <c r="C31" s="20">
        <v>673</v>
      </c>
      <c r="D31" s="21">
        <v>769</v>
      </c>
      <c r="E31" s="38">
        <v>0.14264487369985135</v>
      </c>
      <c r="F31" s="21">
        <v>96</v>
      </c>
      <c r="G31" s="23">
        <v>1.4191779102835957E-3</v>
      </c>
      <c r="H31" s="24">
        <v>7.194453254297259E-4</v>
      </c>
      <c r="I31" s="39">
        <v>0</v>
      </c>
      <c r="J31" s="40">
        <v>827</v>
      </c>
      <c r="K31" s="41" t="s">
        <v>55</v>
      </c>
      <c r="L31" s="40">
        <v>827</v>
      </c>
      <c r="M31" s="42">
        <v>3.0785610053902738E-3</v>
      </c>
      <c r="N31" s="42">
        <v>7.7370778170400957E-4</v>
      </c>
      <c r="O31" s="20">
        <v>0</v>
      </c>
      <c r="P31" s="21">
        <v>0</v>
      </c>
      <c r="Q31" s="38" t="s">
        <v>55</v>
      </c>
      <c r="R31" s="21">
        <v>0</v>
      </c>
      <c r="S31" s="23">
        <v>0</v>
      </c>
      <c r="T31" s="24">
        <v>0</v>
      </c>
      <c r="U31" s="37" t="s">
        <v>33</v>
      </c>
    </row>
    <row r="32" spans="1:21" ht="15" customHeight="1" x14ac:dyDescent="0.2">
      <c r="B32" s="37" t="s">
        <v>34</v>
      </c>
      <c r="C32" s="20">
        <v>0</v>
      </c>
      <c r="D32" s="21">
        <v>0</v>
      </c>
      <c r="E32" s="38" t="s">
        <v>55</v>
      </c>
      <c r="F32" s="21">
        <v>0</v>
      </c>
      <c r="G32" s="23">
        <v>0</v>
      </c>
      <c r="H32" s="24">
        <v>0</v>
      </c>
      <c r="I32" s="39">
        <v>0</v>
      </c>
      <c r="J32" s="40">
        <v>0</v>
      </c>
      <c r="K32" s="41" t="s">
        <v>55</v>
      </c>
      <c r="L32" s="40">
        <v>0</v>
      </c>
      <c r="M32" s="42">
        <v>0</v>
      </c>
      <c r="N32" s="42">
        <v>0</v>
      </c>
      <c r="O32" s="20">
        <v>0</v>
      </c>
      <c r="P32" s="21">
        <v>0</v>
      </c>
      <c r="Q32" s="38" t="s">
        <v>55</v>
      </c>
      <c r="R32" s="21">
        <v>0</v>
      </c>
      <c r="S32" s="23">
        <v>0</v>
      </c>
      <c r="T32" s="24">
        <v>0</v>
      </c>
      <c r="U32" s="37" t="s">
        <v>34</v>
      </c>
    </row>
    <row r="33" spans="2:21" ht="15" customHeight="1" x14ac:dyDescent="0.2">
      <c r="B33" s="37" t="s">
        <v>35</v>
      </c>
      <c r="C33" s="20">
        <v>0</v>
      </c>
      <c r="D33" s="21">
        <v>0</v>
      </c>
      <c r="E33" s="38" t="s">
        <v>55</v>
      </c>
      <c r="F33" s="21">
        <v>0</v>
      </c>
      <c r="G33" s="23">
        <v>0</v>
      </c>
      <c r="H33" s="24" t="s">
        <v>55</v>
      </c>
      <c r="I33" s="39">
        <v>0</v>
      </c>
      <c r="J33" s="40">
        <v>0</v>
      </c>
      <c r="K33" s="41" t="s">
        <v>55</v>
      </c>
      <c r="L33" s="40">
        <v>0</v>
      </c>
      <c r="M33" s="42">
        <v>0</v>
      </c>
      <c r="N33" s="42" t="s">
        <v>55</v>
      </c>
      <c r="O33" s="20">
        <v>0</v>
      </c>
      <c r="P33" s="21">
        <v>0</v>
      </c>
      <c r="Q33" s="38" t="s">
        <v>55</v>
      </c>
      <c r="R33" s="21">
        <v>0</v>
      </c>
      <c r="S33" s="23">
        <v>0</v>
      </c>
      <c r="T33" s="24" t="s">
        <v>55</v>
      </c>
      <c r="U33" s="37" t="s">
        <v>35</v>
      </c>
    </row>
    <row r="34" spans="2:21" ht="15" customHeight="1" x14ac:dyDescent="0.2">
      <c r="B34" s="37" t="s">
        <v>36</v>
      </c>
      <c r="C34" s="20">
        <v>0</v>
      </c>
      <c r="D34" s="21">
        <v>0</v>
      </c>
      <c r="E34" s="38" t="s">
        <v>55</v>
      </c>
      <c r="F34" s="21">
        <v>0</v>
      </c>
      <c r="G34" s="23">
        <v>0</v>
      </c>
      <c r="H34" s="24" t="s">
        <v>55</v>
      </c>
      <c r="I34" s="39">
        <v>0</v>
      </c>
      <c r="J34" s="40">
        <v>0</v>
      </c>
      <c r="K34" s="41" t="s">
        <v>55</v>
      </c>
      <c r="L34" s="40">
        <v>0</v>
      </c>
      <c r="M34" s="42">
        <v>0</v>
      </c>
      <c r="N34" s="42" t="s">
        <v>55</v>
      </c>
      <c r="O34" s="20">
        <v>0</v>
      </c>
      <c r="P34" s="21">
        <v>0</v>
      </c>
      <c r="Q34" s="38" t="s">
        <v>55</v>
      </c>
      <c r="R34" s="21">
        <v>0</v>
      </c>
      <c r="S34" s="23">
        <v>0</v>
      </c>
      <c r="T34" s="24" t="s">
        <v>55</v>
      </c>
      <c r="U34" s="37" t="s">
        <v>36</v>
      </c>
    </row>
    <row r="35" spans="2:21" ht="15" customHeight="1" x14ac:dyDescent="0.2">
      <c r="B35" s="37" t="s">
        <v>37</v>
      </c>
      <c r="C35" s="20">
        <v>4</v>
      </c>
      <c r="D35" s="21">
        <v>0</v>
      </c>
      <c r="E35" s="38">
        <v>-1</v>
      </c>
      <c r="F35" s="21">
        <v>-4</v>
      </c>
      <c r="G35" s="23">
        <v>0</v>
      </c>
      <c r="H35" s="24" t="s">
        <v>55</v>
      </c>
      <c r="I35" s="39">
        <v>0</v>
      </c>
      <c r="J35" s="40">
        <v>0</v>
      </c>
      <c r="K35" s="41" t="s">
        <v>55</v>
      </c>
      <c r="L35" s="40">
        <v>0</v>
      </c>
      <c r="M35" s="42">
        <v>0</v>
      </c>
      <c r="N35" s="42" t="s">
        <v>55</v>
      </c>
      <c r="O35" s="20">
        <v>0</v>
      </c>
      <c r="P35" s="21">
        <v>0</v>
      </c>
      <c r="Q35" s="38" t="s">
        <v>55</v>
      </c>
      <c r="R35" s="21">
        <v>0</v>
      </c>
      <c r="S35" s="23">
        <v>0</v>
      </c>
      <c r="T35" s="24" t="s">
        <v>55</v>
      </c>
      <c r="U35" s="37" t="s">
        <v>37</v>
      </c>
    </row>
    <row r="36" spans="2:21" ht="15" customHeight="1" x14ac:dyDescent="0.2">
      <c r="B36" s="37" t="s">
        <v>38</v>
      </c>
      <c r="C36" s="20">
        <v>5</v>
      </c>
      <c r="D36" s="21">
        <v>0</v>
      </c>
      <c r="E36" s="38">
        <v>-1</v>
      </c>
      <c r="F36" s="21">
        <v>-5</v>
      </c>
      <c r="G36" s="23">
        <v>0</v>
      </c>
      <c r="H36" s="24" t="s">
        <v>55</v>
      </c>
      <c r="I36" s="39">
        <v>0</v>
      </c>
      <c r="J36" s="40">
        <v>0</v>
      </c>
      <c r="K36" s="41" t="s">
        <v>55</v>
      </c>
      <c r="L36" s="40">
        <v>0</v>
      </c>
      <c r="M36" s="42">
        <v>0</v>
      </c>
      <c r="N36" s="42" t="s">
        <v>55</v>
      </c>
      <c r="O36" s="20">
        <v>0</v>
      </c>
      <c r="P36" s="21">
        <v>0</v>
      </c>
      <c r="Q36" s="38" t="s">
        <v>55</v>
      </c>
      <c r="R36" s="21">
        <v>0</v>
      </c>
      <c r="S36" s="23">
        <v>0</v>
      </c>
      <c r="T36" s="24" t="s">
        <v>55</v>
      </c>
      <c r="U36" s="37" t="s">
        <v>38</v>
      </c>
    </row>
    <row r="37" spans="2:21" ht="15" customHeight="1" x14ac:dyDescent="0.2">
      <c r="B37" s="37" t="s">
        <v>39</v>
      </c>
      <c r="C37" s="20">
        <v>0</v>
      </c>
      <c r="D37" s="21">
        <v>0</v>
      </c>
      <c r="E37" s="38" t="s">
        <v>55</v>
      </c>
      <c r="F37" s="21">
        <v>0</v>
      </c>
      <c r="G37" s="23">
        <v>0</v>
      </c>
      <c r="H37" s="24" t="s">
        <v>55</v>
      </c>
      <c r="I37" s="39">
        <v>0</v>
      </c>
      <c r="J37" s="40">
        <v>0</v>
      </c>
      <c r="K37" s="41" t="s">
        <v>55</v>
      </c>
      <c r="L37" s="40">
        <v>0</v>
      </c>
      <c r="M37" s="42">
        <v>0</v>
      </c>
      <c r="N37" s="42" t="s">
        <v>55</v>
      </c>
      <c r="O37" s="20">
        <v>0</v>
      </c>
      <c r="P37" s="21">
        <v>0</v>
      </c>
      <c r="Q37" s="38" t="s">
        <v>55</v>
      </c>
      <c r="R37" s="21">
        <v>0</v>
      </c>
      <c r="S37" s="23">
        <v>0</v>
      </c>
      <c r="T37" s="24" t="s">
        <v>55</v>
      </c>
      <c r="U37" s="37" t="s">
        <v>39</v>
      </c>
    </row>
    <row r="38" spans="2:21" ht="15" customHeight="1" x14ac:dyDescent="0.2">
      <c r="B38" s="37" t="s">
        <v>40</v>
      </c>
      <c r="C38" s="20">
        <v>0</v>
      </c>
      <c r="D38" s="21">
        <v>0</v>
      </c>
      <c r="E38" s="38" t="s">
        <v>55</v>
      </c>
      <c r="F38" s="21">
        <v>0</v>
      </c>
      <c r="G38" s="23">
        <v>0</v>
      </c>
      <c r="H38" s="24" t="s">
        <v>55</v>
      </c>
      <c r="I38" s="39">
        <v>0</v>
      </c>
      <c r="J38" s="40">
        <v>0</v>
      </c>
      <c r="K38" s="41" t="s">
        <v>55</v>
      </c>
      <c r="L38" s="40">
        <v>0</v>
      </c>
      <c r="M38" s="42">
        <v>0</v>
      </c>
      <c r="N38" s="42" t="s">
        <v>55</v>
      </c>
      <c r="O38" s="20">
        <v>0</v>
      </c>
      <c r="P38" s="21">
        <v>0</v>
      </c>
      <c r="Q38" s="38" t="s">
        <v>55</v>
      </c>
      <c r="R38" s="21">
        <v>0</v>
      </c>
      <c r="S38" s="23">
        <v>0</v>
      </c>
      <c r="T38" s="24" t="s">
        <v>55</v>
      </c>
      <c r="U38" s="37" t="s">
        <v>40</v>
      </c>
    </row>
    <row r="39" spans="2:21" ht="15" customHeight="1" x14ac:dyDescent="0.2">
      <c r="B39" s="43" t="s">
        <v>41</v>
      </c>
      <c r="C39" s="44">
        <v>0</v>
      </c>
      <c r="D39" s="45">
        <v>0</v>
      </c>
      <c r="E39" s="46" t="s">
        <v>55</v>
      </c>
      <c r="F39" s="45">
        <v>0</v>
      </c>
      <c r="G39" s="47">
        <v>0</v>
      </c>
      <c r="H39" s="48">
        <v>0</v>
      </c>
      <c r="I39" s="44">
        <v>0</v>
      </c>
      <c r="J39" s="45">
        <v>0</v>
      </c>
      <c r="K39" s="49" t="s">
        <v>55</v>
      </c>
      <c r="L39" s="45">
        <v>0</v>
      </c>
      <c r="M39" s="47">
        <v>0</v>
      </c>
      <c r="N39" s="47">
        <v>0</v>
      </c>
      <c r="O39" s="44">
        <v>0</v>
      </c>
      <c r="P39" s="45">
        <v>0</v>
      </c>
      <c r="Q39" s="46" t="s">
        <v>55</v>
      </c>
      <c r="R39" s="45">
        <v>0</v>
      </c>
      <c r="S39" s="47">
        <v>0</v>
      </c>
      <c r="T39" s="48">
        <v>0</v>
      </c>
      <c r="U39" s="43" t="s">
        <v>41</v>
      </c>
    </row>
    <row r="40" spans="2:21" ht="15" customHeight="1" x14ac:dyDescent="0.2">
      <c r="B40" s="37" t="s">
        <v>42</v>
      </c>
      <c r="C40" s="20">
        <v>2078</v>
      </c>
      <c r="D40" s="21">
        <v>3497</v>
      </c>
      <c r="E40" s="38">
        <v>0.68286814244465832</v>
      </c>
      <c r="F40" s="21">
        <v>1419</v>
      </c>
      <c r="G40" s="23">
        <v>6.4536607961791078E-3</v>
      </c>
      <c r="H40" s="24">
        <v>0.77060379021595415</v>
      </c>
      <c r="I40" s="39">
        <v>0</v>
      </c>
      <c r="J40" s="40">
        <v>0</v>
      </c>
      <c r="K40" s="41" t="s">
        <v>55</v>
      </c>
      <c r="L40" s="40">
        <v>0</v>
      </c>
      <c r="M40" s="42">
        <v>0</v>
      </c>
      <c r="N40" s="42">
        <v>0</v>
      </c>
      <c r="O40" s="20">
        <v>7</v>
      </c>
      <c r="P40" s="21">
        <v>896</v>
      </c>
      <c r="Q40" s="38">
        <v>127</v>
      </c>
      <c r="R40" s="21">
        <v>889</v>
      </c>
      <c r="S40" s="23">
        <v>2.5186013891660788E-3</v>
      </c>
      <c r="T40" s="24">
        <v>0.19744380784486559</v>
      </c>
      <c r="U40" s="37" t="s">
        <v>42</v>
      </c>
    </row>
    <row r="41" spans="2:21" ht="15" x14ac:dyDescent="0.2">
      <c r="B41" s="25" t="s">
        <v>43</v>
      </c>
      <c r="C41" s="53">
        <v>108135</v>
      </c>
      <c r="D41" s="54">
        <v>255831</v>
      </c>
      <c r="E41" s="28">
        <v>1.3658482452489942</v>
      </c>
      <c r="F41" s="54">
        <v>147696</v>
      </c>
      <c r="G41" s="29">
        <v>0.47213225483194093</v>
      </c>
      <c r="H41" s="30">
        <v>0.2393451457087285</v>
      </c>
      <c r="I41" s="53">
        <v>89855</v>
      </c>
      <c r="J41" s="54">
        <v>178033</v>
      </c>
      <c r="K41" s="28">
        <v>0.98133659785209515</v>
      </c>
      <c r="L41" s="54">
        <v>88178</v>
      </c>
      <c r="M41" s="29">
        <v>0.66273936091009267</v>
      </c>
      <c r="N41" s="30">
        <v>0.16656048065309545</v>
      </c>
      <c r="O41" s="53">
        <v>64663</v>
      </c>
      <c r="P41" s="54">
        <v>220648</v>
      </c>
      <c r="Q41" s="28">
        <v>2.4122759537911942</v>
      </c>
      <c r="R41" s="54">
        <v>155985</v>
      </c>
      <c r="S41" s="29">
        <v>0.62022807959455017</v>
      </c>
      <c r="T41" s="30">
        <v>0.20642935262082987</v>
      </c>
      <c r="U41" s="25" t="s">
        <v>43</v>
      </c>
    </row>
    <row r="42" spans="2:21" ht="15" customHeight="1" x14ac:dyDescent="0.2">
      <c r="B42" s="55" t="s">
        <v>44</v>
      </c>
      <c r="C42" s="56">
        <v>335600</v>
      </c>
      <c r="D42" s="57">
        <v>541863</v>
      </c>
      <c r="E42" s="58">
        <v>0.61460965435041714</v>
      </c>
      <c r="F42" s="57">
        <v>206263</v>
      </c>
      <c r="G42" s="58">
        <v>1</v>
      </c>
      <c r="H42" s="59">
        <v>0.27702805643803174</v>
      </c>
      <c r="I42" s="56">
        <v>165948</v>
      </c>
      <c r="J42" s="57">
        <v>268632</v>
      </c>
      <c r="K42" s="58">
        <v>0.61877214549135884</v>
      </c>
      <c r="L42" s="57">
        <v>102684</v>
      </c>
      <c r="M42" s="58">
        <v>1</v>
      </c>
      <c r="N42" s="59">
        <v>0.1373384063076116</v>
      </c>
      <c r="O42" s="56">
        <v>181479</v>
      </c>
      <c r="P42" s="57">
        <v>355753</v>
      </c>
      <c r="Q42" s="58">
        <v>0.96029843673372683</v>
      </c>
      <c r="R42" s="57">
        <v>174274</v>
      </c>
      <c r="S42" s="58">
        <v>1</v>
      </c>
      <c r="T42" s="59">
        <v>0.18187911365418771</v>
      </c>
      <c r="U42" s="55" t="s">
        <v>44</v>
      </c>
    </row>
    <row r="43" spans="2:21" ht="5.25" customHeight="1" x14ac:dyDescent="0.2"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</row>
    <row r="44" spans="2:21" ht="36" customHeight="1" thickBot="1" x14ac:dyDescent="0.25">
      <c r="B44" s="111" t="s">
        <v>56</v>
      </c>
      <c r="C44" s="111"/>
      <c r="D44" s="111"/>
      <c r="E44" s="111"/>
      <c r="F44" s="111"/>
      <c r="G44" s="111"/>
      <c r="H44" s="11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</row>
    <row r="45" spans="2:21" ht="15" customHeight="1" x14ac:dyDescent="0.2">
      <c r="B45" s="120" t="s">
        <v>0</v>
      </c>
      <c r="C45" s="119" t="s">
        <v>45</v>
      </c>
      <c r="D45" s="114"/>
      <c r="E45" s="114"/>
      <c r="F45" s="114"/>
      <c r="G45" s="114"/>
      <c r="H45" s="115"/>
      <c r="I45" s="116" t="s">
        <v>46</v>
      </c>
      <c r="J45" s="117"/>
      <c r="K45" s="117"/>
      <c r="L45" s="117"/>
      <c r="M45" s="117"/>
      <c r="N45" s="118"/>
      <c r="O45" s="119" t="s">
        <v>47</v>
      </c>
      <c r="P45" s="114"/>
      <c r="Q45" s="114"/>
      <c r="R45" s="114"/>
      <c r="S45" s="114"/>
      <c r="T45" s="115"/>
      <c r="U45" s="109" t="s">
        <v>0</v>
      </c>
    </row>
    <row r="46" spans="2:21" ht="36.75" customHeight="1" x14ac:dyDescent="0.2">
      <c r="B46" s="121"/>
      <c r="C46" s="6" t="s">
        <v>53</v>
      </c>
      <c r="D46" s="6" t="s">
        <v>52</v>
      </c>
      <c r="E46" s="3" t="s">
        <v>4</v>
      </c>
      <c r="F46" s="3" t="s">
        <v>5</v>
      </c>
      <c r="G46" s="4" t="s">
        <v>6</v>
      </c>
      <c r="H46" s="5" t="s">
        <v>7</v>
      </c>
      <c r="I46" s="6" t="s">
        <v>53</v>
      </c>
      <c r="J46" s="6" t="s">
        <v>52</v>
      </c>
      <c r="K46" s="7" t="s">
        <v>4</v>
      </c>
      <c r="L46" s="7" t="s">
        <v>5</v>
      </c>
      <c r="M46" s="8" t="s">
        <v>6</v>
      </c>
      <c r="N46" s="9" t="s">
        <v>7</v>
      </c>
      <c r="O46" s="6" t="s">
        <v>53</v>
      </c>
      <c r="P46" s="6" t="s">
        <v>52</v>
      </c>
      <c r="Q46" s="10" t="s">
        <v>4</v>
      </c>
      <c r="R46" s="10" t="s">
        <v>5</v>
      </c>
      <c r="S46" s="11" t="s">
        <v>6</v>
      </c>
      <c r="T46" s="12" t="s">
        <v>7</v>
      </c>
      <c r="U46" s="110"/>
    </row>
    <row r="47" spans="2:21" ht="15" customHeight="1" x14ac:dyDescent="0.2">
      <c r="B47" s="13" t="s">
        <v>8</v>
      </c>
      <c r="C47" s="14">
        <v>96397</v>
      </c>
      <c r="D47" s="15">
        <v>125634</v>
      </c>
      <c r="E47" s="16">
        <v>0.30329782047159148</v>
      </c>
      <c r="F47" s="15">
        <v>29237</v>
      </c>
      <c r="G47" s="17">
        <v>0.17422718012794466</v>
      </c>
      <c r="H47" s="18">
        <v>0.31388176155939029</v>
      </c>
      <c r="I47" s="14">
        <v>36073</v>
      </c>
      <c r="J47" s="15">
        <v>45115</v>
      </c>
      <c r="K47" s="16">
        <v>0.25065838715937128</v>
      </c>
      <c r="L47" s="15">
        <v>9042</v>
      </c>
      <c r="M47" s="17">
        <v>0.65722193896132275</v>
      </c>
      <c r="N47" s="18">
        <v>0.11271451735001586</v>
      </c>
      <c r="O47" s="14">
        <v>328057</v>
      </c>
      <c r="P47" s="15">
        <v>400259</v>
      </c>
      <c r="Q47" s="16">
        <v>0.22008980146742796</v>
      </c>
      <c r="R47" s="15">
        <v>72202</v>
      </c>
      <c r="S47" s="17">
        <v>0.20463285524538519</v>
      </c>
      <c r="T47" s="18">
        <v>1</v>
      </c>
      <c r="U47" s="13" t="s">
        <v>8</v>
      </c>
    </row>
    <row r="48" spans="2:21" ht="15" customHeight="1" x14ac:dyDescent="0.2">
      <c r="B48" s="19" t="s">
        <v>9</v>
      </c>
      <c r="C48" s="20">
        <v>149512</v>
      </c>
      <c r="D48" s="21">
        <v>188651</v>
      </c>
      <c r="E48" s="22">
        <v>0.26177831879715341</v>
      </c>
      <c r="F48" s="21">
        <v>39139</v>
      </c>
      <c r="G48" s="23">
        <v>0.26161812692676256</v>
      </c>
      <c r="H48" s="24">
        <v>0.38749465952412254</v>
      </c>
      <c r="I48" s="20">
        <v>10182</v>
      </c>
      <c r="J48" s="21">
        <v>15971</v>
      </c>
      <c r="K48" s="22">
        <v>0.56855234727951287</v>
      </c>
      <c r="L48" s="21">
        <v>5789</v>
      </c>
      <c r="M48" s="23">
        <v>0.23266079102629469</v>
      </c>
      <c r="N48" s="24">
        <v>3.2804900092020507E-2</v>
      </c>
      <c r="O48" s="20">
        <v>384481</v>
      </c>
      <c r="P48" s="21">
        <v>486848</v>
      </c>
      <c r="Q48" s="22">
        <v>0.2662472267810374</v>
      </c>
      <c r="R48" s="21">
        <v>102367</v>
      </c>
      <c r="S48" s="23">
        <v>0.24890157700515239</v>
      </c>
      <c r="T48" s="24">
        <v>1</v>
      </c>
      <c r="U48" s="19" t="s">
        <v>9</v>
      </c>
    </row>
    <row r="49" spans="2:21" ht="15" x14ac:dyDescent="0.2">
      <c r="B49" s="25" t="s">
        <v>10</v>
      </c>
      <c r="C49" s="26">
        <v>245909</v>
      </c>
      <c r="D49" s="27">
        <v>314285</v>
      </c>
      <c r="E49" s="28">
        <v>0.27805407691463113</v>
      </c>
      <c r="F49" s="27">
        <v>68376</v>
      </c>
      <c r="G49" s="29">
        <v>0.43584530705470725</v>
      </c>
      <c r="H49" s="30">
        <v>0.354280825199215</v>
      </c>
      <c r="I49" s="26">
        <v>46255</v>
      </c>
      <c r="J49" s="27">
        <v>61086</v>
      </c>
      <c r="K49" s="28">
        <v>0.32063560696140958</v>
      </c>
      <c r="L49" s="27">
        <v>14831</v>
      </c>
      <c r="M49" s="29">
        <v>0.88988272998761742</v>
      </c>
      <c r="N49" s="30">
        <v>6.8859788052624993E-2</v>
      </c>
      <c r="O49" s="26">
        <v>712538</v>
      </c>
      <c r="P49" s="27">
        <v>887107</v>
      </c>
      <c r="Q49" s="28">
        <v>0.24499605635067878</v>
      </c>
      <c r="R49" s="27">
        <v>174569</v>
      </c>
      <c r="S49" s="29">
        <v>0.45353443225053758</v>
      </c>
      <c r="T49" s="30">
        <v>1</v>
      </c>
      <c r="U49" s="25" t="s">
        <v>10</v>
      </c>
    </row>
    <row r="50" spans="2:21" ht="30" customHeight="1" x14ac:dyDescent="0.2">
      <c r="B50" s="31" t="s">
        <v>11</v>
      </c>
      <c r="C50" s="32">
        <v>306819</v>
      </c>
      <c r="D50" s="33">
        <v>595459</v>
      </c>
      <c r="E50" s="34">
        <v>0.94075008392570214</v>
      </c>
      <c r="F50" s="33">
        <v>288640</v>
      </c>
      <c r="G50" s="35">
        <v>0.82577281987205531</v>
      </c>
      <c r="H50" s="36">
        <v>0.38275288659257056</v>
      </c>
      <c r="I50" s="32">
        <v>15636</v>
      </c>
      <c r="J50" s="33">
        <v>23530</v>
      </c>
      <c r="K50" s="34">
        <v>0.50486057815298024</v>
      </c>
      <c r="L50" s="33">
        <v>7894</v>
      </c>
      <c r="M50" s="35">
        <v>0.34277806103867725</v>
      </c>
      <c r="N50" s="36">
        <v>1.5124761606631497E-2</v>
      </c>
      <c r="O50" s="32">
        <v>809895</v>
      </c>
      <c r="P50" s="33">
        <v>1555727</v>
      </c>
      <c r="Q50" s="34">
        <v>0.92089962279060855</v>
      </c>
      <c r="R50" s="33">
        <v>745832</v>
      </c>
      <c r="S50" s="35">
        <v>0.79536714475461479</v>
      </c>
      <c r="T50" s="36">
        <v>1</v>
      </c>
      <c r="U50" s="31" t="s">
        <v>11</v>
      </c>
    </row>
    <row r="51" spans="2:21" ht="15" customHeight="1" x14ac:dyDescent="0.2">
      <c r="B51" s="37" t="s">
        <v>12</v>
      </c>
      <c r="C51" s="20">
        <v>9178</v>
      </c>
      <c r="D51" s="21">
        <v>16069</v>
      </c>
      <c r="E51" s="38">
        <v>0.75081717149705818</v>
      </c>
      <c r="F51" s="15">
        <v>6891</v>
      </c>
      <c r="G51" s="17">
        <v>2.22842268611677E-2</v>
      </c>
      <c r="H51" s="24">
        <v>0.29424474922634636</v>
      </c>
      <c r="I51" s="39">
        <v>264</v>
      </c>
      <c r="J51" s="40">
        <v>1213</v>
      </c>
      <c r="K51" s="41">
        <v>3.5946969696969697</v>
      </c>
      <c r="L51" s="40">
        <v>949</v>
      </c>
      <c r="M51" s="42">
        <v>1.7670624226090757E-2</v>
      </c>
      <c r="N51" s="62">
        <v>2.2211642343117687E-2</v>
      </c>
      <c r="O51" s="20">
        <v>26872</v>
      </c>
      <c r="P51" s="21">
        <v>54611</v>
      </c>
      <c r="Q51" s="38">
        <v>1.0322640666865137</v>
      </c>
      <c r="R51" s="15">
        <v>27739</v>
      </c>
      <c r="S51" s="17">
        <v>2.7919933987257579E-2</v>
      </c>
      <c r="T51" s="24">
        <v>1</v>
      </c>
      <c r="U51" s="37" t="s">
        <v>12</v>
      </c>
    </row>
    <row r="52" spans="2:21" ht="15" customHeight="1" x14ac:dyDescent="0.2">
      <c r="B52" s="43" t="s">
        <v>13</v>
      </c>
      <c r="C52" s="44">
        <v>15786</v>
      </c>
      <c r="D52" s="45">
        <v>24836</v>
      </c>
      <c r="E52" s="46">
        <v>0.57329279108070441</v>
      </c>
      <c r="F52" s="45">
        <v>9050</v>
      </c>
      <c r="G52" s="47">
        <v>3.4442159333123466E-2</v>
      </c>
      <c r="H52" s="48">
        <v>0.56261326567596959</v>
      </c>
      <c r="I52" s="44">
        <v>489</v>
      </c>
      <c r="J52" s="45">
        <v>470</v>
      </c>
      <c r="K52" s="49">
        <v>-3.8854805725971331E-2</v>
      </c>
      <c r="L52" s="45">
        <v>-19</v>
      </c>
      <c r="M52" s="47">
        <v>6.8468205987326095E-3</v>
      </c>
      <c r="N52" s="48">
        <v>1.0646973541138093E-2</v>
      </c>
      <c r="O52" s="44">
        <v>27066</v>
      </c>
      <c r="P52" s="45">
        <v>44144</v>
      </c>
      <c r="Q52" s="46">
        <v>0.63097613241705464</v>
      </c>
      <c r="R52" s="45">
        <v>17078</v>
      </c>
      <c r="S52" s="47">
        <v>2.2568668691902702E-2</v>
      </c>
      <c r="T52" s="48">
        <v>1</v>
      </c>
      <c r="U52" s="43" t="s">
        <v>13</v>
      </c>
    </row>
    <row r="53" spans="2:21" ht="15" customHeight="1" x14ac:dyDescent="0.2">
      <c r="B53" s="37" t="s">
        <v>14</v>
      </c>
      <c r="C53" s="20">
        <v>34080</v>
      </c>
      <c r="D53" s="21">
        <v>40798</v>
      </c>
      <c r="E53" s="38">
        <v>0.19712441314553986</v>
      </c>
      <c r="F53" s="21">
        <v>6718</v>
      </c>
      <c r="G53" s="23">
        <v>5.6578000341148786E-2</v>
      </c>
      <c r="H53" s="24">
        <v>0.2305583968624437</v>
      </c>
      <c r="I53" s="39">
        <v>3375</v>
      </c>
      <c r="J53" s="40">
        <v>2926</v>
      </c>
      <c r="K53" s="41">
        <v>-0.13303703703703706</v>
      </c>
      <c r="L53" s="40">
        <v>-449</v>
      </c>
      <c r="M53" s="42">
        <v>4.2625100152960886E-2</v>
      </c>
      <c r="N53" s="62">
        <v>1.6535464219312474E-2</v>
      </c>
      <c r="O53" s="20">
        <v>128521</v>
      </c>
      <c r="P53" s="21">
        <v>176953</v>
      </c>
      <c r="Q53" s="38">
        <v>0.37684113880221903</v>
      </c>
      <c r="R53" s="21">
        <v>48432</v>
      </c>
      <c r="S53" s="23">
        <v>9.0467416433450951E-2</v>
      </c>
      <c r="T53" s="24">
        <v>1</v>
      </c>
      <c r="U53" s="37" t="s">
        <v>14</v>
      </c>
    </row>
    <row r="54" spans="2:21" ht="15" customHeight="1" x14ac:dyDescent="0.2">
      <c r="B54" s="43" t="s">
        <v>15</v>
      </c>
      <c r="C54" s="44">
        <v>14160</v>
      </c>
      <c r="D54" s="45">
        <v>17042</v>
      </c>
      <c r="E54" s="46">
        <v>0.20353107344632759</v>
      </c>
      <c r="F54" s="45">
        <v>2882</v>
      </c>
      <c r="G54" s="47">
        <v>2.3633567376191419E-2</v>
      </c>
      <c r="H54" s="48">
        <v>0.31561597155344839</v>
      </c>
      <c r="I54" s="44">
        <v>0</v>
      </c>
      <c r="J54" s="45">
        <v>821</v>
      </c>
      <c r="K54" s="49" t="s">
        <v>55</v>
      </c>
      <c r="L54" s="45">
        <v>821</v>
      </c>
      <c r="M54" s="47">
        <v>1.196008449267973E-2</v>
      </c>
      <c r="N54" s="48">
        <v>1.5204829987406474E-2</v>
      </c>
      <c r="O54" s="44">
        <v>41541</v>
      </c>
      <c r="P54" s="45">
        <v>53996</v>
      </c>
      <c r="Q54" s="46">
        <v>0.29982426999831491</v>
      </c>
      <c r="R54" s="45">
        <v>12455</v>
      </c>
      <c r="S54" s="47">
        <v>2.7605514558897662E-2</v>
      </c>
      <c r="T54" s="48">
        <v>1</v>
      </c>
      <c r="U54" s="43" t="s">
        <v>15</v>
      </c>
    </row>
    <row r="55" spans="2:21" ht="15" customHeight="1" x14ac:dyDescent="0.2">
      <c r="B55" s="37" t="s">
        <v>16</v>
      </c>
      <c r="C55" s="20">
        <v>29569</v>
      </c>
      <c r="D55" s="21">
        <v>211513</v>
      </c>
      <c r="E55" s="38">
        <v>6.1532009875207141</v>
      </c>
      <c r="F55" s="21">
        <v>181944</v>
      </c>
      <c r="G55" s="23">
        <v>0.29332277528696021</v>
      </c>
      <c r="H55" s="24">
        <v>0.44288125230325975</v>
      </c>
      <c r="I55" s="39">
        <v>233</v>
      </c>
      <c r="J55" s="40">
        <v>1515</v>
      </c>
      <c r="K55" s="41">
        <v>5.5021459227467808</v>
      </c>
      <c r="L55" s="40">
        <v>1282</v>
      </c>
      <c r="M55" s="42">
        <v>2.2070070653361498E-2</v>
      </c>
      <c r="N55" s="62">
        <v>3.1722168246842439E-3</v>
      </c>
      <c r="O55" s="20">
        <v>64512</v>
      </c>
      <c r="P55" s="21">
        <v>477584</v>
      </c>
      <c r="Q55" s="38">
        <v>6.4030257936507935</v>
      </c>
      <c r="R55" s="21">
        <v>413072</v>
      </c>
      <c r="S55" s="23">
        <v>0.24416534678673568</v>
      </c>
      <c r="T55" s="24">
        <v>1</v>
      </c>
      <c r="U55" s="37" t="s">
        <v>16</v>
      </c>
    </row>
    <row r="56" spans="2:21" ht="15" customHeight="1" x14ac:dyDescent="0.2">
      <c r="B56" s="43" t="s">
        <v>17</v>
      </c>
      <c r="C56" s="44">
        <v>3404</v>
      </c>
      <c r="D56" s="45">
        <v>14393</v>
      </c>
      <c r="E56" s="46">
        <v>3.2282608695652177</v>
      </c>
      <c r="F56" s="45">
        <v>10989</v>
      </c>
      <c r="G56" s="47">
        <v>1.9959977423161784E-2</v>
      </c>
      <c r="H56" s="48">
        <v>0.2652158690965376</v>
      </c>
      <c r="I56" s="44">
        <v>0</v>
      </c>
      <c r="J56" s="45">
        <v>0</v>
      </c>
      <c r="K56" s="49" t="s">
        <v>55</v>
      </c>
      <c r="L56" s="45">
        <v>0</v>
      </c>
      <c r="M56" s="47">
        <v>0</v>
      </c>
      <c r="N56" s="48">
        <v>0</v>
      </c>
      <c r="O56" s="44">
        <v>14127</v>
      </c>
      <c r="P56" s="45">
        <v>54269</v>
      </c>
      <c r="Q56" s="46">
        <v>2.841509166843633</v>
      </c>
      <c r="R56" s="45">
        <v>40142</v>
      </c>
      <c r="S56" s="47">
        <v>2.7745086110023281E-2</v>
      </c>
      <c r="T56" s="48">
        <v>1</v>
      </c>
      <c r="U56" s="43" t="s">
        <v>17</v>
      </c>
    </row>
    <row r="57" spans="2:21" ht="15" customHeight="1" x14ac:dyDescent="0.2">
      <c r="B57" s="37" t="s">
        <v>18</v>
      </c>
      <c r="C57" s="20">
        <v>12134</v>
      </c>
      <c r="D57" s="21">
        <v>24465</v>
      </c>
      <c r="E57" s="38">
        <v>1.0162353716828747</v>
      </c>
      <c r="F57" s="21">
        <v>12331</v>
      </c>
      <c r="G57" s="23">
        <v>3.3927662589984926E-2</v>
      </c>
      <c r="H57" s="24">
        <v>0.43686719880002145</v>
      </c>
      <c r="I57" s="39">
        <v>0</v>
      </c>
      <c r="J57" s="40">
        <v>0</v>
      </c>
      <c r="K57" s="41" t="s">
        <v>55</v>
      </c>
      <c r="L57" s="40">
        <v>0</v>
      </c>
      <c r="M57" s="42">
        <v>0</v>
      </c>
      <c r="N57" s="62">
        <v>0</v>
      </c>
      <c r="O57" s="20">
        <v>29055</v>
      </c>
      <c r="P57" s="21">
        <v>56001</v>
      </c>
      <c r="Q57" s="38">
        <v>0.92741352607124417</v>
      </c>
      <c r="R57" s="21">
        <v>26946</v>
      </c>
      <c r="S57" s="23">
        <v>2.8630573020461292E-2</v>
      </c>
      <c r="T57" s="24">
        <v>1</v>
      </c>
      <c r="U57" s="37" t="s">
        <v>18</v>
      </c>
    </row>
    <row r="58" spans="2:21" ht="15" customHeight="1" x14ac:dyDescent="0.2">
      <c r="B58" s="43" t="s">
        <v>19</v>
      </c>
      <c r="C58" s="44">
        <v>838</v>
      </c>
      <c r="D58" s="45">
        <v>3323</v>
      </c>
      <c r="E58" s="46">
        <v>2.9653937947494033</v>
      </c>
      <c r="F58" s="45">
        <v>2485</v>
      </c>
      <c r="G58" s="47">
        <v>4.6082821494592236E-3</v>
      </c>
      <c r="H58" s="48">
        <v>0.11660467401221139</v>
      </c>
      <c r="I58" s="44">
        <v>0</v>
      </c>
      <c r="J58" s="45">
        <v>0</v>
      </c>
      <c r="K58" s="49" t="s">
        <v>55</v>
      </c>
      <c r="L58" s="45">
        <v>0</v>
      </c>
      <c r="M58" s="47">
        <v>0</v>
      </c>
      <c r="N58" s="48">
        <v>0</v>
      </c>
      <c r="O58" s="44">
        <v>14264</v>
      </c>
      <c r="P58" s="45">
        <v>28498</v>
      </c>
      <c r="Q58" s="46">
        <v>0.997896803140774</v>
      </c>
      <c r="R58" s="45">
        <v>14234</v>
      </c>
      <c r="S58" s="47">
        <v>1.4569633933985212E-2</v>
      </c>
      <c r="T58" s="48">
        <v>1</v>
      </c>
      <c r="U58" s="43" t="s">
        <v>19</v>
      </c>
    </row>
    <row r="59" spans="2:21" ht="15" customHeight="1" x14ac:dyDescent="0.2">
      <c r="B59" s="51" t="s">
        <v>20</v>
      </c>
      <c r="C59" s="20">
        <v>0</v>
      </c>
      <c r="D59" s="21">
        <v>0</v>
      </c>
      <c r="E59" s="38" t="s">
        <v>55</v>
      </c>
      <c r="F59" s="21">
        <v>0</v>
      </c>
      <c r="G59" s="23">
        <v>0</v>
      </c>
      <c r="H59" s="24">
        <v>0</v>
      </c>
      <c r="I59" s="39">
        <v>0</v>
      </c>
      <c r="J59" s="40">
        <v>0</v>
      </c>
      <c r="K59" s="41" t="s">
        <v>55</v>
      </c>
      <c r="L59" s="40">
        <v>0</v>
      </c>
      <c r="M59" s="42">
        <v>0</v>
      </c>
      <c r="N59" s="62">
        <v>0</v>
      </c>
      <c r="O59" s="20">
        <v>3057</v>
      </c>
      <c r="P59" s="21">
        <v>2846</v>
      </c>
      <c r="Q59" s="38">
        <v>-6.902191691200521E-2</v>
      </c>
      <c r="R59" s="21">
        <v>-211</v>
      </c>
      <c r="S59" s="23">
        <v>1.4550206392070291E-3</v>
      </c>
      <c r="T59" s="24">
        <v>1</v>
      </c>
      <c r="U59" s="51" t="s">
        <v>20</v>
      </c>
    </row>
    <row r="60" spans="2:21" ht="15" customHeight="1" x14ac:dyDescent="0.2">
      <c r="B60" s="52" t="s">
        <v>21</v>
      </c>
      <c r="C60" s="44">
        <v>0</v>
      </c>
      <c r="D60" s="45">
        <v>182</v>
      </c>
      <c r="E60" s="46" t="s">
        <v>55</v>
      </c>
      <c r="F60" s="45">
        <v>182</v>
      </c>
      <c r="G60" s="47">
        <v>2.5239462870947296E-4</v>
      </c>
      <c r="H60" s="48">
        <v>2.1615201900237531E-2</v>
      </c>
      <c r="I60" s="44">
        <v>0</v>
      </c>
      <c r="J60" s="45">
        <v>0</v>
      </c>
      <c r="K60" s="49" t="s">
        <v>55</v>
      </c>
      <c r="L60" s="45">
        <v>0</v>
      </c>
      <c r="M60" s="47">
        <v>0</v>
      </c>
      <c r="N60" s="48">
        <v>0</v>
      </c>
      <c r="O60" s="44">
        <v>2354</v>
      </c>
      <c r="P60" s="45">
        <v>8420</v>
      </c>
      <c r="Q60" s="46">
        <v>2.5768903993203058</v>
      </c>
      <c r="R60" s="45">
        <v>6066</v>
      </c>
      <c r="S60" s="47">
        <v>4.3047342874642253E-3</v>
      </c>
      <c r="T60" s="48">
        <v>1</v>
      </c>
      <c r="U60" s="52" t="s">
        <v>21</v>
      </c>
    </row>
    <row r="61" spans="2:21" ht="15" customHeight="1" x14ac:dyDescent="0.2">
      <c r="B61" s="51" t="s">
        <v>22</v>
      </c>
      <c r="C61" s="20">
        <v>838</v>
      </c>
      <c r="D61" s="21">
        <v>3141</v>
      </c>
      <c r="E61" s="38">
        <v>2.7482100238663483</v>
      </c>
      <c r="F61" s="21">
        <v>2303</v>
      </c>
      <c r="G61" s="23">
        <v>4.3558875207497507E-3</v>
      </c>
      <c r="H61" s="24">
        <v>0.18227715877437325</v>
      </c>
      <c r="I61" s="39">
        <v>0</v>
      </c>
      <c r="J61" s="40">
        <v>0</v>
      </c>
      <c r="K61" s="41" t="s">
        <v>55</v>
      </c>
      <c r="L61" s="40">
        <v>0</v>
      </c>
      <c r="M61" s="42">
        <v>0</v>
      </c>
      <c r="N61" s="62">
        <v>0</v>
      </c>
      <c r="O61" s="20">
        <v>8853</v>
      </c>
      <c r="P61" s="21">
        <v>17232</v>
      </c>
      <c r="Q61" s="38">
        <v>0.94645882751609633</v>
      </c>
      <c r="R61" s="21">
        <v>8379</v>
      </c>
      <c r="S61" s="23">
        <v>8.8098790073139581E-3</v>
      </c>
      <c r="T61" s="24">
        <v>1</v>
      </c>
      <c r="U61" s="51" t="s">
        <v>22</v>
      </c>
    </row>
    <row r="62" spans="2:21" ht="15" customHeight="1" x14ac:dyDescent="0.2">
      <c r="B62" s="52" t="s">
        <v>23</v>
      </c>
      <c r="C62" s="44">
        <v>0</v>
      </c>
      <c r="D62" s="45">
        <v>0</v>
      </c>
      <c r="E62" s="46" t="s">
        <v>55</v>
      </c>
      <c r="F62" s="45">
        <v>0</v>
      </c>
      <c r="G62" s="47">
        <v>0</v>
      </c>
      <c r="H62" s="48" t="s">
        <v>55</v>
      </c>
      <c r="I62" s="44">
        <v>0</v>
      </c>
      <c r="J62" s="45">
        <v>0</v>
      </c>
      <c r="K62" s="49" t="s">
        <v>55</v>
      </c>
      <c r="L62" s="45">
        <v>0</v>
      </c>
      <c r="M62" s="47">
        <v>0</v>
      </c>
      <c r="N62" s="48" t="s">
        <v>55</v>
      </c>
      <c r="O62" s="44">
        <v>0</v>
      </c>
      <c r="P62" s="45">
        <v>0</v>
      </c>
      <c r="Q62" s="46" t="s">
        <v>55</v>
      </c>
      <c r="R62" s="45">
        <v>0</v>
      </c>
      <c r="S62" s="47">
        <v>0</v>
      </c>
      <c r="T62" s="48" t="s">
        <v>55</v>
      </c>
      <c r="U62" s="52" t="s">
        <v>23</v>
      </c>
    </row>
    <row r="63" spans="2:21" ht="15" customHeight="1" x14ac:dyDescent="0.2">
      <c r="B63" s="37" t="s">
        <v>24</v>
      </c>
      <c r="C63" s="20">
        <v>6122</v>
      </c>
      <c r="D63" s="21">
        <v>7367</v>
      </c>
      <c r="E63" s="38">
        <v>0.20336491342698459</v>
      </c>
      <c r="F63" s="21">
        <v>1245</v>
      </c>
      <c r="G63" s="23">
        <v>1.0216435328036745E-2</v>
      </c>
      <c r="H63" s="24">
        <v>0.34354598022756949</v>
      </c>
      <c r="I63" s="39">
        <v>339</v>
      </c>
      <c r="J63" s="40">
        <v>614</v>
      </c>
      <c r="K63" s="41">
        <v>0.8112094395280236</v>
      </c>
      <c r="L63" s="40">
        <v>275</v>
      </c>
      <c r="M63" s="42">
        <v>8.9445698885570694E-3</v>
      </c>
      <c r="N63" s="62">
        <v>2.8632717776534228E-2</v>
      </c>
      <c r="O63" s="20">
        <v>16583</v>
      </c>
      <c r="P63" s="21">
        <v>21444</v>
      </c>
      <c r="Q63" s="38">
        <v>0.29313152023156253</v>
      </c>
      <c r="R63" s="21">
        <v>4861</v>
      </c>
      <c r="S63" s="23">
        <v>1.0963268653252119E-2</v>
      </c>
      <c r="T63" s="24">
        <v>1</v>
      </c>
      <c r="U63" s="37" t="s">
        <v>24</v>
      </c>
    </row>
    <row r="64" spans="2:21" ht="15" customHeight="1" x14ac:dyDescent="0.2">
      <c r="B64" s="43" t="s">
        <v>25</v>
      </c>
      <c r="C64" s="44">
        <v>4056</v>
      </c>
      <c r="D64" s="45">
        <v>5584</v>
      </c>
      <c r="E64" s="46">
        <v>0.37672583826429973</v>
      </c>
      <c r="F64" s="45">
        <v>1528</v>
      </c>
      <c r="G64" s="47">
        <v>7.7438000368884458E-3</v>
      </c>
      <c r="H64" s="48">
        <v>0.47410426218373236</v>
      </c>
      <c r="I64" s="44">
        <v>0</v>
      </c>
      <c r="J64" s="45">
        <v>0</v>
      </c>
      <c r="K64" s="49" t="s">
        <v>55</v>
      </c>
      <c r="L64" s="45">
        <v>0</v>
      </c>
      <c r="M64" s="47">
        <v>0</v>
      </c>
      <c r="N64" s="48">
        <v>0</v>
      </c>
      <c r="O64" s="44">
        <v>5619</v>
      </c>
      <c r="P64" s="45">
        <v>11778</v>
      </c>
      <c r="Q64" s="46">
        <v>1.0961025093432997</v>
      </c>
      <c r="R64" s="45">
        <v>6159</v>
      </c>
      <c r="S64" s="47">
        <v>6.021515491419673E-3</v>
      </c>
      <c r="T64" s="48">
        <v>1</v>
      </c>
      <c r="U64" s="43" t="s">
        <v>25</v>
      </c>
    </row>
    <row r="65" spans="2:21" ht="15" customHeight="1" x14ac:dyDescent="0.2">
      <c r="B65" s="37" t="s">
        <v>26</v>
      </c>
      <c r="C65" s="20">
        <v>355</v>
      </c>
      <c r="D65" s="21">
        <v>0</v>
      </c>
      <c r="E65" s="38">
        <v>-1</v>
      </c>
      <c r="F65" s="21">
        <v>-355</v>
      </c>
      <c r="G65" s="23">
        <v>0</v>
      </c>
      <c r="H65" s="24" t="s">
        <v>55</v>
      </c>
      <c r="I65" s="39">
        <v>0</v>
      </c>
      <c r="J65" s="40">
        <v>0</v>
      </c>
      <c r="K65" s="41" t="s">
        <v>55</v>
      </c>
      <c r="L65" s="40">
        <v>0</v>
      </c>
      <c r="M65" s="42">
        <v>0</v>
      </c>
      <c r="N65" s="62" t="s">
        <v>55</v>
      </c>
      <c r="O65" s="20">
        <v>355</v>
      </c>
      <c r="P65" s="21">
        <v>0</v>
      </c>
      <c r="Q65" s="38">
        <v>-1</v>
      </c>
      <c r="R65" s="21">
        <v>-355</v>
      </c>
      <c r="S65" s="23">
        <v>0</v>
      </c>
      <c r="T65" s="24" t="s">
        <v>55</v>
      </c>
      <c r="U65" s="37" t="s">
        <v>26</v>
      </c>
    </row>
    <row r="66" spans="2:21" ht="15" customHeight="1" x14ac:dyDescent="0.2">
      <c r="B66" s="43" t="s">
        <v>27</v>
      </c>
      <c r="C66" s="44">
        <v>2461</v>
      </c>
      <c r="D66" s="45">
        <v>3912</v>
      </c>
      <c r="E66" s="46">
        <v>0.5895977245022348</v>
      </c>
      <c r="F66" s="45">
        <v>1451</v>
      </c>
      <c r="G66" s="47">
        <v>5.4250977335794414E-3</v>
      </c>
      <c r="H66" s="48">
        <v>0.43650970765454139</v>
      </c>
      <c r="I66" s="44">
        <v>0</v>
      </c>
      <c r="J66" s="45">
        <v>0</v>
      </c>
      <c r="K66" s="49" t="s">
        <v>55</v>
      </c>
      <c r="L66" s="45">
        <v>0</v>
      </c>
      <c r="M66" s="47">
        <v>0</v>
      </c>
      <c r="N66" s="48">
        <v>0</v>
      </c>
      <c r="O66" s="44">
        <v>5872</v>
      </c>
      <c r="P66" s="45">
        <v>8962</v>
      </c>
      <c r="Q66" s="46">
        <v>0.5262261580381471</v>
      </c>
      <c r="R66" s="45">
        <v>3090</v>
      </c>
      <c r="S66" s="47">
        <v>4.5818323853033709E-3</v>
      </c>
      <c r="T66" s="48">
        <v>1</v>
      </c>
      <c r="U66" s="43" t="s">
        <v>27</v>
      </c>
    </row>
    <row r="67" spans="2:21" ht="15" customHeight="1" x14ac:dyDescent="0.2">
      <c r="B67" s="37" t="s">
        <v>28</v>
      </c>
      <c r="C67" s="20">
        <v>11487</v>
      </c>
      <c r="D67" s="21">
        <v>11603</v>
      </c>
      <c r="E67" s="38">
        <v>1.0098372072777861E-2</v>
      </c>
      <c r="F67" s="21">
        <v>116</v>
      </c>
      <c r="G67" s="23">
        <v>1.6090850972066015E-2</v>
      </c>
      <c r="H67" s="24">
        <v>0.40303588176039462</v>
      </c>
      <c r="I67" s="39">
        <v>754</v>
      </c>
      <c r="J67" s="40">
        <v>0</v>
      </c>
      <c r="K67" s="41">
        <v>-1</v>
      </c>
      <c r="L67" s="40">
        <v>-754</v>
      </c>
      <c r="M67" s="42">
        <v>0</v>
      </c>
      <c r="N67" s="62">
        <v>0</v>
      </c>
      <c r="O67" s="20">
        <v>25600</v>
      </c>
      <c r="P67" s="21">
        <v>28789</v>
      </c>
      <c r="Q67" s="38">
        <v>0.12457031249999995</v>
      </c>
      <c r="R67" s="21">
        <v>3189</v>
      </c>
      <c r="S67" s="23">
        <v>1.471840800496527E-2</v>
      </c>
      <c r="T67" s="24">
        <v>1</v>
      </c>
      <c r="U67" s="37" t="s">
        <v>28</v>
      </c>
    </row>
    <row r="68" spans="2:21" ht="15" customHeight="1" x14ac:dyDescent="0.2">
      <c r="B68" s="37" t="s">
        <v>29</v>
      </c>
      <c r="C68" s="20">
        <v>4030</v>
      </c>
      <c r="D68" s="21">
        <v>7875</v>
      </c>
      <c r="E68" s="38">
        <v>0.95409429280397018</v>
      </c>
      <c r="F68" s="21">
        <v>3845</v>
      </c>
      <c r="G68" s="23">
        <v>1.0920921434544505E-2</v>
      </c>
      <c r="H68" s="24">
        <v>0.4557027949771425</v>
      </c>
      <c r="I68" s="39">
        <v>0</v>
      </c>
      <c r="J68" s="40">
        <v>0</v>
      </c>
      <c r="K68" s="41" t="s">
        <v>55</v>
      </c>
      <c r="L68" s="40">
        <v>0</v>
      </c>
      <c r="M68" s="42">
        <v>0</v>
      </c>
      <c r="N68" s="62">
        <v>0</v>
      </c>
      <c r="O68" s="20">
        <v>8439</v>
      </c>
      <c r="P68" s="21">
        <v>17281</v>
      </c>
      <c r="Q68" s="38">
        <v>1.0477544732788244</v>
      </c>
      <c r="R68" s="21">
        <v>8842</v>
      </c>
      <c r="S68" s="23">
        <v>8.8349303113621474E-3</v>
      </c>
      <c r="T68" s="24">
        <v>1</v>
      </c>
      <c r="U68" s="37" t="s">
        <v>29</v>
      </c>
    </row>
    <row r="69" spans="2:21" ht="15" customHeight="1" x14ac:dyDescent="0.2">
      <c r="B69" s="37" t="s">
        <v>30</v>
      </c>
      <c r="C69" s="20">
        <v>0</v>
      </c>
      <c r="D69" s="21">
        <v>1226</v>
      </c>
      <c r="E69" s="38" t="s">
        <v>55</v>
      </c>
      <c r="F69" s="21">
        <v>1226</v>
      </c>
      <c r="G69" s="23">
        <v>1.7001967846033729E-3</v>
      </c>
      <c r="H69" s="24">
        <v>0.17226359421104398</v>
      </c>
      <c r="I69" s="39">
        <v>0</v>
      </c>
      <c r="J69" s="40">
        <v>0</v>
      </c>
      <c r="K69" s="41" t="s">
        <v>55</v>
      </c>
      <c r="L69" s="40">
        <v>0</v>
      </c>
      <c r="M69" s="42">
        <v>0</v>
      </c>
      <c r="N69" s="62">
        <v>0</v>
      </c>
      <c r="O69" s="20">
        <v>1927</v>
      </c>
      <c r="P69" s="21">
        <v>7117</v>
      </c>
      <c r="Q69" s="38">
        <v>2.69330565646082</v>
      </c>
      <c r="R69" s="21">
        <v>5190</v>
      </c>
      <c r="S69" s="23">
        <v>3.6385741002236214E-3</v>
      </c>
      <c r="T69" s="24">
        <v>1</v>
      </c>
      <c r="U69" s="37" t="s">
        <v>30</v>
      </c>
    </row>
    <row r="70" spans="2:21" ht="15" customHeight="1" x14ac:dyDescent="0.2">
      <c r="B70" s="37" t="s">
        <v>31</v>
      </c>
      <c r="C70" s="20">
        <v>1094</v>
      </c>
      <c r="D70" s="21">
        <v>1750</v>
      </c>
      <c r="E70" s="38">
        <v>0.59963436928702007</v>
      </c>
      <c r="F70" s="21">
        <v>656</v>
      </c>
      <c r="G70" s="23">
        <v>2.4268714298987786E-3</v>
      </c>
      <c r="H70" s="24">
        <v>0.27296833567306195</v>
      </c>
      <c r="I70" s="39">
        <v>0</v>
      </c>
      <c r="J70" s="40">
        <v>0</v>
      </c>
      <c r="K70" s="41" t="s">
        <v>55</v>
      </c>
      <c r="L70" s="40">
        <v>0</v>
      </c>
      <c r="M70" s="42">
        <v>0</v>
      </c>
      <c r="N70" s="62">
        <v>0</v>
      </c>
      <c r="O70" s="20">
        <v>3741</v>
      </c>
      <c r="P70" s="21">
        <v>6411</v>
      </c>
      <c r="Q70" s="38">
        <v>0.71371291098636735</v>
      </c>
      <c r="R70" s="21">
        <v>2670</v>
      </c>
      <c r="S70" s="23">
        <v>3.2776308214884971E-3</v>
      </c>
      <c r="T70" s="24">
        <v>1</v>
      </c>
      <c r="U70" s="37" t="s">
        <v>31</v>
      </c>
    </row>
    <row r="71" spans="2:21" ht="15" customHeight="1" x14ac:dyDescent="0.2">
      <c r="B71" s="37" t="s">
        <v>32</v>
      </c>
      <c r="C71" s="20">
        <v>3735</v>
      </c>
      <c r="D71" s="21">
        <v>7299</v>
      </c>
      <c r="E71" s="38">
        <v>0.95421686746987944</v>
      </c>
      <c r="F71" s="21">
        <v>3564</v>
      </c>
      <c r="G71" s="23">
        <v>1.0122134038189248E-2</v>
      </c>
      <c r="H71" s="24">
        <v>1</v>
      </c>
      <c r="I71" s="39">
        <v>0</v>
      </c>
      <c r="J71" s="40">
        <v>0</v>
      </c>
      <c r="K71" s="41" t="s">
        <v>55</v>
      </c>
      <c r="L71" s="40">
        <v>0</v>
      </c>
      <c r="M71" s="42">
        <v>0</v>
      </c>
      <c r="N71" s="62">
        <v>0</v>
      </c>
      <c r="O71" s="20">
        <v>3735</v>
      </c>
      <c r="P71" s="21">
        <v>7299</v>
      </c>
      <c r="Q71" s="38">
        <v>0.95421686746987944</v>
      </c>
      <c r="R71" s="21">
        <v>3564</v>
      </c>
      <c r="S71" s="23">
        <v>3.7316218009740354E-3</v>
      </c>
      <c r="T71" s="24">
        <v>1</v>
      </c>
      <c r="U71" s="37" t="s">
        <v>32</v>
      </c>
    </row>
    <row r="72" spans="2:21" ht="15" customHeight="1" x14ac:dyDescent="0.2">
      <c r="B72" s="37" t="s">
        <v>33</v>
      </c>
      <c r="C72" s="20">
        <v>1642</v>
      </c>
      <c r="D72" s="21">
        <v>2036</v>
      </c>
      <c r="E72" s="38">
        <v>0.23995127892813639</v>
      </c>
      <c r="F72" s="21">
        <v>394</v>
      </c>
      <c r="G72" s="23">
        <v>2.8234915607279506E-3</v>
      </c>
      <c r="H72" s="24">
        <v>0.56057268722466957</v>
      </c>
      <c r="I72" s="39">
        <v>0</v>
      </c>
      <c r="J72" s="40">
        <v>0</v>
      </c>
      <c r="K72" s="41" t="s">
        <v>55</v>
      </c>
      <c r="L72" s="40">
        <v>0</v>
      </c>
      <c r="M72" s="42">
        <v>0</v>
      </c>
      <c r="N72" s="62">
        <v>0</v>
      </c>
      <c r="O72" s="20">
        <v>2315</v>
      </c>
      <c r="P72" s="21">
        <v>3632</v>
      </c>
      <c r="Q72" s="38">
        <v>0.56889848812095023</v>
      </c>
      <c r="R72" s="21">
        <v>1317</v>
      </c>
      <c r="S72" s="23">
        <v>1.8568640061840933E-3</v>
      </c>
      <c r="T72" s="24">
        <v>1</v>
      </c>
      <c r="U72" s="37" t="s">
        <v>33</v>
      </c>
    </row>
    <row r="73" spans="2:21" ht="15" customHeight="1" x14ac:dyDescent="0.2">
      <c r="B73" s="37" t="s">
        <v>34</v>
      </c>
      <c r="C73" s="20">
        <v>481</v>
      </c>
      <c r="D73" s="21">
        <v>0</v>
      </c>
      <c r="E73" s="38">
        <v>-1</v>
      </c>
      <c r="F73" s="21">
        <v>-481</v>
      </c>
      <c r="G73" s="23">
        <v>0</v>
      </c>
      <c r="H73" s="24" t="s">
        <v>55</v>
      </c>
      <c r="I73" s="39">
        <v>0</v>
      </c>
      <c r="J73" s="40">
        <v>0</v>
      </c>
      <c r="K73" s="41" t="s">
        <v>55</v>
      </c>
      <c r="L73" s="40">
        <v>0</v>
      </c>
      <c r="M73" s="42">
        <v>0</v>
      </c>
      <c r="N73" s="62" t="s">
        <v>55</v>
      </c>
      <c r="O73" s="20">
        <v>481</v>
      </c>
      <c r="P73" s="21">
        <v>0</v>
      </c>
      <c r="Q73" s="38">
        <v>-1</v>
      </c>
      <c r="R73" s="21">
        <v>-481</v>
      </c>
      <c r="S73" s="23">
        <v>0</v>
      </c>
      <c r="T73" s="24" t="s">
        <v>55</v>
      </c>
      <c r="U73" s="37" t="s">
        <v>34</v>
      </c>
    </row>
    <row r="74" spans="2:21" ht="15" customHeight="1" x14ac:dyDescent="0.2">
      <c r="B74" s="37" t="s">
        <v>35</v>
      </c>
      <c r="C74" s="20">
        <v>2609</v>
      </c>
      <c r="D74" s="21">
        <v>3381</v>
      </c>
      <c r="E74" s="38">
        <v>0.29589881180528943</v>
      </c>
      <c r="F74" s="21">
        <v>772</v>
      </c>
      <c r="G74" s="23">
        <v>4.6887156025644406E-3</v>
      </c>
      <c r="H74" s="24">
        <v>1</v>
      </c>
      <c r="I74" s="39">
        <v>0</v>
      </c>
      <c r="J74" s="40">
        <v>0</v>
      </c>
      <c r="K74" s="41" t="s">
        <v>55</v>
      </c>
      <c r="L74" s="40">
        <v>0</v>
      </c>
      <c r="M74" s="42">
        <v>0</v>
      </c>
      <c r="N74" s="62">
        <v>0</v>
      </c>
      <c r="O74" s="20">
        <v>2609</v>
      </c>
      <c r="P74" s="21">
        <v>3381</v>
      </c>
      <c r="Q74" s="38">
        <v>0.29589881180528943</v>
      </c>
      <c r="R74" s="21">
        <v>772</v>
      </c>
      <c r="S74" s="23">
        <v>1.7285399793250055E-3</v>
      </c>
      <c r="T74" s="24">
        <v>1</v>
      </c>
      <c r="U74" s="37" t="s">
        <v>35</v>
      </c>
    </row>
    <row r="75" spans="2:21" ht="15" customHeight="1" x14ac:dyDescent="0.2">
      <c r="B75" s="37" t="s">
        <v>36</v>
      </c>
      <c r="C75" s="20">
        <v>4</v>
      </c>
      <c r="D75" s="21">
        <v>3</v>
      </c>
      <c r="E75" s="38">
        <v>-0.25</v>
      </c>
      <c r="F75" s="21">
        <v>-1</v>
      </c>
      <c r="G75" s="23">
        <v>4.1603510226836204E-6</v>
      </c>
      <c r="H75" s="24">
        <v>1</v>
      </c>
      <c r="I75" s="39">
        <v>0</v>
      </c>
      <c r="J75" s="40">
        <v>0</v>
      </c>
      <c r="K75" s="41" t="s">
        <v>55</v>
      </c>
      <c r="L75" s="40">
        <v>0</v>
      </c>
      <c r="M75" s="42">
        <v>0</v>
      </c>
      <c r="N75" s="62">
        <v>0</v>
      </c>
      <c r="O75" s="20">
        <v>4</v>
      </c>
      <c r="P75" s="21">
        <v>3</v>
      </c>
      <c r="Q75" s="38">
        <v>-0.25</v>
      </c>
      <c r="R75" s="21">
        <v>-1</v>
      </c>
      <c r="S75" s="23">
        <v>1.5337533090727643E-6</v>
      </c>
      <c r="T75" s="24">
        <v>1</v>
      </c>
      <c r="U75" s="37" t="s">
        <v>36</v>
      </c>
    </row>
    <row r="76" spans="2:21" ht="15" customHeight="1" x14ac:dyDescent="0.2">
      <c r="B76" s="37" t="s">
        <v>37</v>
      </c>
      <c r="C76" s="20">
        <v>0</v>
      </c>
      <c r="D76" s="21">
        <v>0</v>
      </c>
      <c r="E76" s="38" t="s">
        <v>55</v>
      </c>
      <c r="F76" s="21">
        <v>0</v>
      </c>
      <c r="G76" s="23">
        <v>0</v>
      </c>
      <c r="H76" s="24" t="s">
        <v>55</v>
      </c>
      <c r="I76" s="39">
        <v>0</v>
      </c>
      <c r="J76" s="40">
        <v>0</v>
      </c>
      <c r="K76" s="41" t="s">
        <v>55</v>
      </c>
      <c r="L76" s="40">
        <v>0</v>
      </c>
      <c r="M76" s="42">
        <v>0</v>
      </c>
      <c r="N76" s="62" t="s">
        <v>55</v>
      </c>
      <c r="O76" s="20">
        <v>4</v>
      </c>
      <c r="P76" s="21">
        <v>0</v>
      </c>
      <c r="Q76" s="38">
        <v>-1</v>
      </c>
      <c r="R76" s="21">
        <v>-4</v>
      </c>
      <c r="S76" s="23">
        <v>0</v>
      </c>
      <c r="T76" s="24" t="s">
        <v>55</v>
      </c>
      <c r="U76" s="37" t="s">
        <v>37</v>
      </c>
    </row>
    <row r="77" spans="2:21" ht="15" customHeight="1" x14ac:dyDescent="0.2">
      <c r="B77" s="37" t="s">
        <v>38</v>
      </c>
      <c r="C77" s="20">
        <v>0</v>
      </c>
      <c r="D77" s="21">
        <v>0</v>
      </c>
      <c r="E77" s="38" t="s">
        <v>55</v>
      </c>
      <c r="F77" s="21">
        <v>0</v>
      </c>
      <c r="G77" s="23">
        <v>0</v>
      </c>
      <c r="H77" s="24" t="s">
        <v>55</v>
      </c>
      <c r="I77" s="39">
        <v>0</v>
      </c>
      <c r="J77" s="40">
        <v>0</v>
      </c>
      <c r="K77" s="41" t="s">
        <v>55</v>
      </c>
      <c r="L77" s="40">
        <v>0</v>
      </c>
      <c r="M77" s="42">
        <v>0</v>
      </c>
      <c r="N77" s="62" t="s">
        <v>55</v>
      </c>
      <c r="O77" s="20">
        <v>5</v>
      </c>
      <c r="P77" s="21">
        <v>0</v>
      </c>
      <c r="Q77" s="38">
        <v>-1</v>
      </c>
      <c r="R77" s="21">
        <v>-5</v>
      </c>
      <c r="S77" s="23">
        <v>0</v>
      </c>
      <c r="T77" s="24" t="s">
        <v>55</v>
      </c>
      <c r="U77" s="37" t="s">
        <v>38</v>
      </c>
    </row>
    <row r="78" spans="2:21" ht="15" customHeight="1" x14ac:dyDescent="0.2">
      <c r="B78" s="37" t="s">
        <v>39</v>
      </c>
      <c r="C78" s="20">
        <v>0</v>
      </c>
      <c r="D78" s="21">
        <v>0</v>
      </c>
      <c r="E78" s="38" t="s">
        <v>55</v>
      </c>
      <c r="F78" s="21">
        <v>0</v>
      </c>
      <c r="G78" s="23">
        <v>0</v>
      </c>
      <c r="H78" s="24" t="s">
        <v>55</v>
      </c>
      <c r="I78" s="39">
        <v>0</v>
      </c>
      <c r="J78" s="40">
        <v>0</v>
      </c>
      <c r="K78" s="41" t="s">
        <v>55</v>
      </c>
      <c r="L78" s="40">
        <v>0</v>
      </c>
      <c r="M78" s="42">
        <v>0</v>
      </c>
      <c r="N78" s="62" t="s">
        <v>55</v>
      </c>
      <c r="O78" s="20">
        <v>0</v>
      </c>
      <c r="P78" s="21">
        <v>0</v>
      </c>
      <c r="Q78" s="38" t="s">
        <v>55</v>
      </c>
      <c r="R78" s="21">
        <v>0</v>
      </c>
      <c r="S78" s="23">
        <v>0</v>
      </c>
      <c r="T78" s="24" t="s">
        <v>55</v>
      </c>
      <c r="U78" s="37" t="s">
        <v>39</v>
      </c>
    </row>
    <row r="79" spans="2:21" ht="15" customHeight="1" x14ac:dyDescent="0.2">
      <c r="B79" s="37" t="s">
        <v>40</v>
      </c>
      <c r="C79" s="20">
        <v>0</v>
      </c>
      <c r="D79" s="21">
        <v>0</v>
      </c>
      <c r="E79" s="38" t="s">
        <v>55</v>
      </c>
      <c r="F79" s="21">
        <v>0</v>
      </c>
      <c r="G79" s="23">
        <v>0</v>
      </c>
      <c r="H79" s="24" t="s">
        <v>55</v>
      </c>
      <c r="I79" s="39">
        <v>0</v>
      </c>
      <c r="J79" s="40">
        <v>0</v>
      </c>
      <c r="K79" s="41" t="s">
        <v>55</v>
      </c>
      <c r="L79" s="40">
        <v>0</v>
      </c>
      <c r="M79" s="42">
        <v>0</v>
      </c>
      <c r="N79" s="62" t="s">
        <v>55</v>
      </c>
      <c r="O79" s="20">
        <v>0</v>
      </c>
      <c r="P79" s="21">
        <v>0</v>
      </c>
      <c r="Q79" s="38" t="s">
        <v>55</v>
      </c>
      <c r="R79" s="21">
        <v>0</v>
      </c>
      <c r="S79" s="23">
        <v>0</v>
      </c>
      <c r="T79" s="24" t="s">
        <v>55</v>
      </c>
      <c r="U79" s="37" t="s">
        <v>40</v>
      </c>
    </row>
    <row r="80" spans="2:21" ht="15" customHeight="1" x14ac:dyDescent="0.2">
      <c r="B80" s="43" t="s">
        <v>41</v>
      </c>
      <c r="C80" s="44">
        <v>0</v>
      </c>
      <c r="D80" s="45">
        <v>2188</v>
      </c>
      <c r="E80" s="46" t="s">
        <v>55</v>
      </c>
      <c r="F80" s="45">
        <v>2188</v>
      </c>
      <c r="G80" s="47">
        <v>3.0342826792105872E-3</v>
      </c>
      <c r="H80" s="48">
        <v>1</v>
      </c>
      <c r="I80" s="44">
        <v>0</v>
      </c>
      <c r="J80" s="45">
        <v>0</v>
      </c>
      <c r="K80" s="49" t="s">
        <v>55</v>
      </c>
      <c r="L80" s="45">
        <v>0</v>
      </c>
      <c r="M80" s="47">
        <v>0</v>
      </c>
      <c r="N80" s="48">
        <v>0</v>
      </c>
      <c r="O80" s="44">
        <v>0</v>
      </c>
      <c r="P80" s="45">
        <v>2188</v>
      </c>
      <c r="Q80" s="46" t="s">
        <v>55</v>
      </c>
      <c r="R80" s="45">
        <v>2188</v>
      </c>
      <c r="S80" s="47">
        <v>1.1186174134170694E-3</v>
      </c>
      <c r="T80" s="48">
        <v>1</v>
      </c>
      <c r="U80" s="43" t="s">
        <v>41</v>
      </c>
    </row>
    <row r="81" spans="2:21" ht="15" customHeight="1" x14ac:dyDescent="0.2">
      <c r="B81" s="37" t="s">
        <v>42</v>
      </c>
      <c r="C81" s="20">
        <v>82</v>
      </c>
      <c r="D81" s="21">
        <v>145</v>
      </c>
      <c r="E81" s="38">
        <v>0.76829268292682928</v>
      </c>
      <c r="F81" s="21">
        <v>63</v>
      </c>
      <c r="G81" s="23">
        <v>2.0108363276304166E-4</v>
      </c>
      <c r="H81" s="24">
        <v>3.1952401939180253E-2</v>
      </c>
      <c r="I81" s="39">
        <v>0</v>
      </c>
      <c r="J81" s="40">
        <v>0</v>
      </c>
      <c r="K81" s="41" t="s">
        <v>55</v>
      </c>
      <c r="L81" s="40">
        <v>0</v>
      </c>
      <c r="M81" s="42">
        <v>0</v>
      </c>
      <c r="N81" s="62">
        <v>0</v>
      </c>
      <c r="O81" s="20">
        <v>2167</v>
      </c>
      <c r="P81" s="21">
        <v>4538</v>
      </c>
      <c r="Q81" s="38">
        <v>1.0941393631748961</v>
      </c>
      <c r="R81" s="21">
        <v>2371</v>
      </c>
      <c r="S81" s="23">
        <v>2.3200575055240683E-3</v>
      </c>
      <c r="T81" s="24">
        <v>1</v>
      </c>
      <c r="U81" s="37" t="s">
        <v>42</v>
      </c>
    </row>
    <row r="82" spans="2:21" ht="25.5" customHeight="1" x14ac:dyDescent="0.2">
      <c r="B82" s="25" t="s">
        <v>43</v>
      </c>
      <c r="C82" s="53">
        <v>157307</v>
      </c>
      <c r="D82" s="54">
        <v>406808</v>
      </c>
      <c r="E82" s="28">
        <v>1.5860769069399328</v>
      </c>
      <c r="F82" s="54">
        <v>249501</v>
      </c>
      <c r="G82" s="29">
        <v>0.56415469294529275</v>
      </c>
      <c r="H82" s="30">
        <v>0.38059312606946155</v>
      </c>
      <c r="I82" s="53">
        <v>5454</v>
      </c>
      <c r="J82" s="54">
        <v>7559</v>
      </c>
      <c r="K82" s="28">
        <v>0.3859552621928859</v>
      </c>
      <c r="L82" s="54">
        <v>2105</v>
      </c>
      <c r="M82" s="29">
        <v>0.11011727001238254</v>
      </c>
      <c r="N82" s="30">
        <v>7.0718949478846532E-3</v>
      </c>
      <c r="O82" s="53">
        <v>425414</v>
      </c>
      <c r="P82" s="54">
        <v>1068879</v>
      </c>
      <c r="Q82" s="28">
        <v>1.5125618808971968</v>
      </c>
      <c r="R82" s="54">
        <v>643465</v>
      </c>
      <c r="S82" s="29">
        <v>0.54646556774946242</v>
      </c>
      <c r="T82" s="30">
        <v>1</v>
      </c>
      <c r="U82" s="25" t="s">
        <v>43</v>
      </c>
    </row>
    <row r="83" spans="2:21" ht="15" customHeight="1" x14ac:dyDescent="0.2">
      <c r="B83" s="55" t="s">
        <v>44</v>
      </c>
      <c r="C83" s="56">
        <v>403216</v>
      </c>
      <c r="D83" s="57">
        <v>721093</v>
      </c>
      <c r="E83" s="58">
        <v>0.78835413277250899</v>
      </c>
      <c r="F83" s="57">
        <v>317877</v>
      </c>
      <c r="G83" s="58">
        <v>1</v>
      </c>
      <c r="H83" s="59">
        <v>0.36865959163306894</v>
      </c>
      <c r="I83" s="56">
        <v>51709</v>
      </c>
      <c r="J83" s="57">
        <v>68645</v>
      </c>
      <c r="K83" s="63">
        <v>0.32752518903865857</v>
      </c>
      <c r="L83" s="57">
        <v>16936</v>
      </c>
      <c r="M83" s="58">
        <v>1</v>
      </c>
      <c r="N83" s="59">
        <v>3.5094831967099969E-2</v>
      </c>
      <c r="O83" s="56">
        <v>1137952</v>
      </c>
      <c r="P83" s="57">
        <v>1955986</v>
      </c>
      <c r="Q83" s="58">
        <v>0.71886511909113926</v>
      </c>
      <c r="R83" s="57">
        <v>818034</v>
      </c>
      <c r="S83" s="58">
        <v>1</v>
      </c>
      <c r="T83" s="59">
        <v>1</v>
      </c>
      <c r="U83" s="55" t="s">
        <v>44</v>
      </c>
    </row>
    <row r="84" spans="2:21" ht="4.5" customHeight="1" x14ac:dyDescent="0.2">
      <c r="B84" s="64"/>
      <c r="C84" s="65"/>
      <c r="D84" s="65"/>
      <c r="E84" s="66"/>
      <c r="F84" s="66"/>
      <c r="G84" s="66"/>
      <c r="H84" s="66"/>
      <c r="I84" s="65"/>
      <c r="J84" s="65"/>
      <c r="K84" s="66"/>
      <c r="L84" s="66"/>
      <c r="M84" s="66"/>
      <c r="N84" s="66"/>
      <c r="O84" s="65"/>
      <c r="P84" s="65"/>
      <c r="Q84" s="66"/>
      <c r="R84" s="66"/>
      <c r="S84" s="66"/>
      <c r="T84" s="66"/>
      <c r="U84" s="64"/>
    </row>
    <row r="85" spans="2:21" ht="23.25" customHeight="1" x14ac:dyDescent="0.2">
      <c r="B85" s="122" t="s">
        <v>48</v>
      </c>
      <c r="C85" s="122"/>
      <c r="D85" s="122"/>
      <c r="E85" s="122"/>
      <c r="F85" s="122"/>
      <c r="G85" s="122"/>
      <c r="H85" s="122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</row>
    <row r="86" spans="2:21" x14ac:dyDescent="0.2"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</row>
    <row r="87" spans="2:21" ht="15" x14ac:dyDescent="0.2">
      <c r="B87" s="68"/>
      <c r="C87" s="68"/>
      <c r="D87" s="69"/>
      <c r="E87" s="70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</row>
    <row r="88" spans="2:21" x14ac:dyDescent="0.2">
      <c r="B88" s="68"/>
      <c r="C88" s="68"/>
      <c r="D88" s="68"/>
      <c r="E88" s="68"/>
      <c r="F88" s="68"/>
      <c r="G88" s="71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</row>
    <row r="89" spans="2:21" x14ac:dyDescent="0.2"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</row>
    <row r="90" spans="2:21" x14ac:dyDescent="0.2"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</row>
    <row r="91" spans="2:21" ht="41.25" customHeight="1" thickBot="1" x14ac:dyDescent="0.25">
      <c r="B91" s="111" t="s">
        <v>57</v>
      </c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68"/>
      <c r="P91" s="68"/>
      <c r="Q91" s="68"/>
      <c r="R91" s="68"/>
      <c r="S91" s="68"/>
      <c r="T91" s="68"/>
      <c r="U91" s="68"/>
    </row>
    <row r="92" spans="2:21" ht="5.25" customHeight="1" thickBot="1" x14ac:dyDescent="0.25"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68"/>
      <c r="P92" s="68"/>
      <c r="Q92" s="68"/>
      <c r="R92" s="68"/>
      <c r="S92" s="68"/>
      <c r="T92" s="68"/>
      <c r="U92" s="68"/>
    </row>
    <row r="93" spans="2:21" ht="12.75" customHeight="1" x14ac:dyDescent="0.2">
      <c r="B93" s="120" t="s">
        <v>0</v>
      </c>
      <c r="C93" s="119" t="s">
        <v>49</v>
      </c>
      <c r="D93" s="114"/>
      <c r="E93" s="114"/>
      <c r="F93" s="73"/>
      <c r="G93" s="123" t="s">
        <v>50</v>
      </c>
      <c r="H93" s="124"/>
      <c r="I93" s="124"/>
      <c r="J93" s="124"/>
      <c r="K93" s="114" t="s">
        <v>45</v>
      </c>
      <c r="L93" s="114"/>
      <c r="M93" s="114"/>
      <c r="N93" s="114"/>
      <c r="O93" s="68"/>
      <c r="P93" s="68"/>
      <c r="Q93" s="68"/>
      <c r="R93" s="68"/>
      <c r="S93" s="68"/>
      <c r="T93" s="68"/>
      <c r="U93" s="68"/>
    </row>
    <row r="94" spans="2:21" ht="25.5" x14ac:dyDescent="0.2">
      <c r="B94" s="121"/>
      <c r="C94" s="74" t="s">
        <v>53</v>
      </c>
      <c r="D94" s="75" t="s">
        <v>52</v>
      </c>
      <c r="E94" s="3" t="s">
        <v>4</v>
      </c>
      <c r="F94" s="3" t="s">
        <v>5</v>
      </c>
      <c r="G94" s="76" t="s">
        <v>53</v>
      </c>
      <c r="H94" s="77" t="s">
        <v>52</v>
      </c>
      <c r="I94" s="7" t="s">
        <v>4</v>
      </c>
      <c r="J94" s="7" t="s">
        <v>5</v>
      </c>
      <c r="K94" s="74" t="s">
        <v>53</v>
      </c>
      <c r="L94" s="75" t="s">
        <v>52</v>
      </c>
      <c r="M94" s="10" t="s">
        <v>4</v>
      </c>
      <c r="N94" s="3" t="s">
        <v>5</v>
      </c>
      <c r="S94" s="68"/>
      <c r="T94" s="68"/>
      <c r="U94" s="68"/>
    </row>
    <row r="95" spans="2:21" ht="15" customHeight="1" x14ac:dyDescent="0.2">
      <c r="B95" s="13" t="s">
        <v>8</v>
      </c>
      <c r="C95" s="78">
        <v>91813</v>
      </c>
      <c r="D95" s="79">
        <v>113556</v>
      </c>
      <c r="E95" s="16">
        <v>0.23681831548909194</v>
      </c>
      <c r="F95" s="15">
        <v>21743</v>
      </c>
      <c r="G95" s="78">
        <v>4584</v>
      </c>
      <c r="H95" s="79">
        <v>12078</v>
      </c>
      <c r="I95" s="16">
        <v>1.6348167539267018</v>
      </c>
      <c r="J95" s="15">
        <v>7494</v>
      </c>
      <c r="K95" s="78">
        <v>96397</v>
      </c>
      <c r="L95" s="79">
        <v>125634</v>
      </c>
      <c r="M95" s="16">
        <v>0.30329782047159148</v>
      </c>
      <c r="N95" s="15">
        <v>29237</v>
      </c>
      <c r="S95" s="68"/>
      <c r="T95" s="68"/>
      <c r="U95" s="68"/>
    </row>
    <row r="96" spans="2:21" ht="15" customHeight="1" x14ac:dyDescent="0.2">
      <c r="B96" s="19" t="s">
        <v>9</v>
      </c>
      <c r="C96" s="80">
        <v>121513</v>
      </c>
      <c r="D96" s="81">
        <v>155025</v>
      </c>
      <c r="E96" s="22">
        <v>0.2757894217079655</v>
      </c>
      <c r="F96" s="21">
        <v>33512</v>
      </c>
      <c r="G96" s="80">
        <v>27999</v>
      </c>
      <c r="H96" s="81">
        <v>33626</v>
      </c>
      <c r="I96" s="22">
        <v>0.20097146326654514</v>
      </c>
      <c r="J96" s="21">
        <v>5627</v>
      </c>
      <c r="K96" s="80">
        <v>149512</v>
      </c>
      <c r="L96" s="81">
        <v>188651</v>
      </c>
      <c r="M96" s="22">
        <v>0.26177831879715341</v>
      </c>
      <c r="N96" s="21">
        <v>39139</v>
      </c>
      <c r="S96" s="68"/>
      <c r="T96" s="68"/>
      <c r="U96" s="68"/>
    </row>
    <row r="97" spans="2:21" ht="15" customHeight="1" x14ac:dyDescent="0.2">
      <c r="B97" s="25" t="s">
        <v>10</v>
      </c>
      <c r="C97" s="82">
        <v>213326</v>
      </c>
      <c r="D97" s="83">
        <v>268581</v>
      </c>
      <c r="E97" s="28">
        <v>0.2590167161996193</v>
      </c>
      <c r="F97" s="27">
        <v>55255</v>
      </c>
      <c r="G97" s="82">
        <v>32583</v>
      </c>
      <c r="H97" s="83">
        <v>45704</v>
      </c>
      <c r="I97" s="28">
        <v>0.40269465672283089</v>
      </c>
      <c r="J97" s="27">
        <v>13121</v>
      </c>
      <c r="K97" s="82">
        <v>245909</v>
      </c>
      <c r="L97" s="83">
        <v>314285</v>
      </c>
      <c r="M97" s="28">
        <v>0.27805407691463113</v>
      </c>
      <c r="N97" s="27">
        <v>68376</v>
      </c>
      <c r="S97" s="68"/>
      <c r="T97" s="68"/>
      <c r="U97" s="68"/>
    </row>
    <row r="98" spans="2:21" ht="30" customHeight="1" x14ac:dyDescent="0.2">
      <c r="B98" s="31" t="s">
        <v>11</v>
      </c>
      <c r="C98" s="84">
        <v>123137</v>
      </c>
      <c r="D98" s="85">
        <v>158994</v>
      </c>
      <c r="E98" s="34">
        <v>0.29119598495984156</v>
      </c>
      <c r="F98" s="33">
        <v>35857</v>
      </c>
      <c r="G98" s="84">
        <v>183682</v>
      </c>
      <c r="H98" s="85">
        <v>436465</v>
      </c>
      <c r="I98" s="34">
        <v>1.3761990831981361</v>
      </c>
      <c r="J98" s="33">
        <v>252783</v>
      </c>
      <c r="K98" s="84">
        <v>306819</v>
      </c>
      <c r="L98" s="85">
        <v>595459</v>
      </c>
      <c r="M98" s="34">
        <v>0.94075008392570214</v>
      </c>
      <c r="N98" s="33">
        <v>288640</v>
      </c>
      <c r="S98" s="68"/>
      <c r="T98" s="68"/>
      <c r="U98" s="68"/>
    </row>
    <row r="99" spans="2:21" ht="15" customHeight="1" x14ac:dyDescent="0.2">
      <c r="B99" s="37" t="s">
        <v>12</v>
      </c>
      <c r="C99" s="20">
        <v>0</v>
      </c>
      <c r="D99" s="21">
        <v>0</v>
      </c>
      <c r="E99" s="38" t="s">
        <v>55</v>
      </c>
      <c r="F99" s="15">
        <v>0</v>
      </c>
      <c r="G99" s="39">
        <v>9178</v>
      </c>
      <c r="H99" s="40">
        <v>16069</v>
      </c>
      <c r="I99" s="41">
        <v>0.75081717149705818</v>
      </c>
      <c r="J99" s="40">
        <v>6891</v>
      </c>
      <c r="K99" s="20">
        <v>9178</v>
      </c>
      <c r="L99" s="21">
        <v>16069</v>
      </c>
      <c r="M99" s="38">
        <v>0.75081717149705818</v>
      </c>
      <c r="N99" s="15">
        <v>6891</v>
      </c>
      <c r="S99" s="68"/>
      <c r="T99" s="68"/>
      <c r="U99" s="68"/>
    </row>
    <row r="100" spans="2:21" ht="15" customHeight="1" x14ac:dyDescent="0.2">
      <c r="B100" s="43" t="s">
        <v>13</v>
      </c>
      <c r="C100" s="44">
        <v>0</v>
      </c>
      <c r="D100" s="45">
        <v>0</v>
      </c>
      <c r="E100" s="46" t="s">
        <v>55</v>
      </c>
      <c r="F100" s="45">
        <v>0</v>
      </c>
      <c r="G100" s="44">
        <v>15786</v>
      </c>
      <c r="H100" s="45">
        <v>24836</v>
      </c>
      <c r="I100" s="49">
        <v>0.57329279108070441</v>
      </c>
      <c r="J100" s="45">
        <v>9050</v>
      </c>
      <c r="K100" s="44">
        <v>15786</v>
      </c>
      <c r="L100" s="45">
        <v>24836</v>
      </c>
      <c r="M100" s="46">
        <v>0.57329279108070441</v>
      </c>
      <c r="N100" s="45">
        <v>9050</v>
      </c>
      <c r="S100" s="68"/>
      <c r="T100" s="68"/>
      <c r="U100" s="68"/>
    </row>
    <row r="101" spans="2:21" ht="15" customHeight="1" x14ac:dyDescent="0.2">
      <c r="B101" s="37" t="s">
        <v>14</v>
      </c>
      <c r="C101" s="20">
        <v>3</v>
      </c>
      <c r="D101" s="21">
        <v>0</v>
      </c>
      <c r="E101" s="38">
        <v>-1</v>
      </c>
      <c r="F101" s="21">
        <v>-3</v>
      </c>
      <c r="G101" s="39">
        <v>34077</v>
      </c>
      <c r="H101" s="40">
        <v>40798</v>
      </c>
      <c r="I101" s="41">
        <v>0.19722980309299531</v>
      </c>
      <c r="J101" s="40">
        <v>6721</v>
      </c>
      <c r="K101" s="20">
        <v>34080</v>
      </c>
      <c r="L101" s="21">
        <v>40798</v>
      </c>
      <c r="M101" s="38">
        <v>0.19712441314553986</v>
      </c>
      <c r="N101" s="21">
        <v>6718</v>
      </c>
      <c r="S101" s="68"/>
      <c r="T101" s="68"/>
      <c r="U101" s="68"/>
    </row>
    <row r="102" spans="2:21" ht="15" customHeight="1" x14ac:dyDescent="0.2">
      <c r="B102" s="43" t="s">
        <v>15</v>
      </c>
      <c r="C102" s="44">
        <v>0</v>
      </c>
      <c r="D102" s="45">
        <v>0</v>
      </c>
      <c r="E102" s="46" t="s">
        <v>55</v>
      </c>
      <c r="F102" s="45">
        <v>0</v>
      </c>
      <c r="G102" s="44">
        <v>14160</v>
      </c>
      <c r="H102" s="45">
        <v>17042</v>
      </c>
      <c r="I102" s="49">
        <v>0.20353107344632759</v>
      </c>
      <c r="J102" s="45">
        <v>2882</v>
      </c>
      <c r="K102" s="44">
        <v>14160</v>
      </c>
      <c r="L102" s="45">
        <v>17042</v>
      </c>
      <c r="M102" s="46">
        <v>0.20353107344632759</v>
      </c>
      <c r="N102" s="45">
        <v>2882</v>
      </c>
      <c r="S102" s="68"/>
      <c r="T102" s="68"/>
      <c r="U102" s="68"/>
    </row>
    <row r="103" spans="2:21" ht="15" customHeight="1" x14ac:dyDescent="0.2">
      <c r="B103" s="37" t="s">
        <v>16</v>
      </c>
      <c r="C103" s="20">
        <v>0</v>
      </c>
      <c r="D103" s="21">
        <v>0</v>
      </c>
      <c r="E103" s="38" t="s">
        <v>55</v>
      </c>
      <c r="F103" s="21">
        <v>0</v>
      </c>
      <c r="G103" s="39">
        <v>29569</v>
      </c>
      <c r="H103" s="40">
        <v>211513</v>
      </c>
      <c r="I103" s="41">
        <v>6.1532009875207141</v>
      </c>
      <c r="J103" s="40">
        <v>181944</v>
      </c>
      <c r="K103" s="20">
        <v>29569</v>
      </c>
      <c r="L103" s="21">
        <v>211513</v>
      </c>
      <c r="M103" s="38">
        <v>6.1532009875207141</v>
      </c>
      <c r="N103" s="21">
        <v>181944</v>
      </c>
      <c r="S103" s="68"/>
      <c r="T103" s="68"/>
      <c r="U103" s="68"/>
    </row>
    <row r="104" spans="2:21" ht="15" customHeight="1" x14ac:dyDescent="0.2">
      <c r="B104" s="43" t="s">
        <v>17</v>
      </c>
      <c r="C104" s="44">
        <v>0</v>
      </c>
      <c r="D104" s="45">
        <v>0</v>
      </c>
      <c r="E104" s="46" t="s">
        <v>55</v>
      </c>
      <c r="F104" s="45">
        <v>0</v>
      </c>
      <c r="G104" s="44">
        <v>3404</v>
      </c>
      <c r="H104" s="45">
        <v>14393</v>
      </c>
      <c r="I104" s="49">
        <v>3.2282608695652177</v>
      </c>
      <c r="J104" s="45">
        <v>10989</v>
      </c>
      <c r="K104" s="44">
        <v>3404</v>
      </c>
      <c r="L104" s="45">
        <v>14393</v>
      </c>
      <c r="M104" s="46">
        <v>3.2282608695652177</v>
      </c>
      <c r="N104" s="45">
        <v>10989</v>
      </c>
      <c r="S104" s="68"/>
      <c r="T104" s="68"/>
      <c r="U104" s="68"/>
    </row>
    <row r="105" spans="2:21" ht="15" customHeight="1" x14ac:dyDescent="0.2">
      <c r="B105" s="37" t="s">
        <v>18</v>
      </c>
      <c r="C105" s="20">
        <v>0</v>
      </c>
      <c r="D105" s="21">
        <v>0</v>
      </c>
      <c r="E105" s="38" t="s">
        <v>55</v>
      </c>
      <c r="F105" s="21">
        <v>0</v>
      </c>
      <c r="G105" s="39">
        <v>12134</v>
      </c>
      <c r="H105" s="40">
        <v>24465</v>
      </c>
      <c r="I105" s="41">
        <v>1.0162353716828747</v>
      </c>
      <c r="J105" s="40">
        <v>12331</v>
      </c>
      <c r="K105" s="20">
        <v>12134</v>
      </c>
      <c r="L105" s="21">
        <v>24465</v>
      </c>
      <c r="M105" s="38">
        <v>1.0162353716828747</v>
      </c>
      <c r="N105" s="21">
        <v>12331</v>
      </c>
      <c r="S105" s="68"/>
      <c r="T105" s="68"/>
      <c r="U105" s="68"/>
    </row>
    <row r="106" spans="2:21" ht="15" customHeight="1" x14ac:dyDescent="0.2">
      <c r="B106" s="43" t="s">
        <v>19</v>
      </c>
      <c r="C106" s="44">
        <v>0</v>
      </c>
      <c r="D106" s="45">
        <v>868</v>
      </c>
      <c r="E106" s="46" t="s">
        <v>55</v>
      </c>
      <c r="F106" s="45">
        <v>868</v>
      </c>
      <c r="G106" s="44">
        <v>838</v>
      </c>
      <c r="H106" s="45">
        <v>2455</v>
      </c>
      <c r="I106" s="49">
        <v>1.9295942720763724</v>
      </c>
      <c r="J106" s="45">
        <v>1617</v>
      </c>
      <c r="K106" s="44">
        <v>838</v>
      </c>
      <c r="L106" s="45">
        <v>3323</v>
      </c>
      <c r="M106" s="46">
        <v>2.9653937947494033</v>
      </c>
      <c r="N106" s="45">
        <v>2485</v>
      </c>
      <c r="S106" s="68"/>
      <c r="T106" s="68"/>
      <c r="U106" s="68"/>
    </row>
    <row r="107" spans="2:21" ht="15" customHeight="1" x14ac:dyDescent="0.2">
      <c r="B107" s="51" t="s">
        <v>20</v>
      </c>
      <c r="C107" s="20">
        <v>0</v>
      </c>
      <c r="D107" s="21">
        <v>0</v>
      </c>
      <c r="E107" s="38" t="s">
        <v>55</v>
      </c>
      <c r="F107" s="21">
        <v>0</v>
      </c>
      <c r="G107" s="39">
        <v>0</v>
      </c>
      <c r="H107" s="40">
        <v>0</v>
      </c>
      <c r="I107" s="41" t="s">
        <v>55</v>
      </c>
      <c r="J107" s="40">
        <v>0</v>
      </c>
      <c r="K107" s="20">
        <v>0</v>
      </c>
      <c r="L107" s="21">
        <v>0</v>
      </c>
      <c r="M107" s="38" t="s">
        <v>55</v>
      </c>
      <c r="N107" s="21">
        <v>0</v>
      </c>
      <c r="S107" s="68"/>
      <c r="T107" s="68"/>
      <c r="U107" s="68"/>
    </row>
    <row r="108" spans="2:21" ht="15" customHeight="1" x14ac:dyDescent="0.2">
      <c r="B108" s="52" t="s">
        <v>21</v>
      </c>
      <c r="C108" s="44">
        <v>0</v>
      </c>
      <c r="D108" s="45">
        <v>0</v>
      </c>
      <c r="E108" s="46" t="s">
        <v>55</v>
      </c>
      <c r="F108" s="45">
        <v>0</v>
      </c>
      <c r="G108" s="44">
        <v>0</v>
      </c>
      <c r="H108" s="45">
        <v>182</v>
      </c>
      <c r="I108" s="49" t="s">
        <v>55</v>
      </c>
      <c r="J108" s="45">
        <v>182</v>
      </c>
      <c r="K108" s="44">
        <v>0</v>
      </c>
      <c r="L108" s="45">
        <v>182</v>
      </c>
      <c r="M108" s="46" t="s">
        <v>55</v>
      </c>
      <c r="N108" s="45">
        <v>182</v>
      </c>
      <c r="S108" s="68"/>
      <c r="T108" s="68"/>
      <c r="U108" s="68"/>
    </row>
    <row r="109" spans="2:21" ht="15" customHeight="1" x14ac:dyDescent="0.2">
      <c r="B109" s="51" t="s">
        <v>22</v>
      </c>
      <c r="C109" s="20">
        <v>0</v>
      </c>
      <c r="D109" s="21">
        <v>868</v>
      </c>
      <c r="E109" s="38" t="s">
        <v>55</v>
      </c>
      <c r="F109" s="21">
        <v>868</v>
      </c>
      <c r="G109" s="39">
        <v>838</v>
      </c>
      <c r="H109" s="40">
        <v>2273</v>
      </c>
      <c r="I109" s="41">
        <v>1.7124105011933173</v>
      </c>
      <c r="J109" s="40">
        <v>1435</v>
      </c>
      <c r="K109" s="20">
        <v>838</v>
      </c>
      <c r="L109" s="21">
        <v>3141</v>
      </c>
      <c r="M109" s="38">
        <v>2.7482100238663483</v>
      </c>
      <c r="N109" s="21">
        <v>2303</v>
      </c>
      <c r="S109" s="68"/>
      <c r="T109" s="68"/>
      <c r="U109" s="68"/>
    </row>
    <row r="110" spans="2:21" ht="15" customHeight="1" x14ac:dyDescent="0.2">
      <c r="B110" s="52" t="s">
        <v>23</v>
      </c>
      <c r="C110" s="44">
        <v>0</v>
      </c>
      <c r="D110" s="45">
        <v>0</v>
      </c>
      <c r="E110" s="46" t="s">
        <v>55</v>
      </c>
      <c r="F110" s="45">
        <v>0</v>
      </c>
      <c r="G110" s="44">
        <v>0</v>
      </c>
      <c r="H110" s="45">
        <v>0</v>
      </c>
      <c r="I110" s="49" t="s">
        <v>55</v>
      </c>
      <c r="J110" s="45">
        <v>0</v>
      </c>
      <c r="K110" s="44">
        <v>0</v>
      </c>
      <c r="L110" s="45">
        <v>0</v>
      </c>
      <c r="M110" s="46" t="s">
        <v>55</v>
      </c>
      <c r="N110" s="45">
        <v>0</v>
      </c>
      <c r="S110" s="68"/>
      <c r="T110" s="68"/>
      <c r="U110" s="68"/>
    </row>
    <row r="111" spans="2:21" ht="15" customHeight="1" x14ac:dyDescent="0.2">
      <c r="B111" s="37" t="s">
        <v>24</v>
      </c>
      <c r="C111" s="20">
        <v>0</v>
      </c>
      <c r="D111" s="21">
        <v>0</v>
      </c>
      <c r="E111" s="38" t="s">
        <v>55</v>
      </c>
      <c r="F111" s="21">
        <v>0</v>
      </c>
      <c r="G111" s="39">
        <v>6122</v>
      </c>
      <c r="H111" s="40">
        <v>7367</v>
      </c>
      <c r="I111" s="41">
        <v>0.20336491342698459</v>
      </c>
      <c r="J111" s="40">
        <v>1245</v>
      </c>
      <c r="K111" s="20">
        <v>6122</v>
      </c>
      <c r="L111" s="21">
        <v>7367</v>
      </c>
      <c r="M111" s="38">
        <v>0.20336491342698459</v>
      </c>
      <c r="N111" s="21">
        <v>1245</v>
      </c>
      <c r="S111" s="68"/>
      <c r="T111" s="68"/>
      <c r="U111" s="68"/>
    </row>
    <row r="112" spans="2:21" ht="15" customHeight="1" x14ac:dyDescent="0.2">
      <c r="B112" s="43" t="s">
        <v>25</v>
      </c>
      <c r="C112" s="44">
        <v>0</v>
      </c>
      <c r="D112" s="45">
        <v>0</v>
      </c>
      <c r="E112" s="46" t="s">
        <v>55</v>
      </c>
      <c r="F112" s="45">
        <v>0</v>
      </c>
      <c r="G112" s="44">
        <v>4056</v>
      </c>
      <c r="H112" s="45">
        <v>5584</v>
      </c>
      <c r="I112" s="49">
        <v>0.37672583826429973</v>
      </c>
      <c r="J112" s="45">
        <v>1528</v>
      </c>
      <c r="K112" s="44">
        <v>4056</v>
      </c>
      <c r="L112" s="45">
        <v>5584</v>
      </c>
      <c r="M112" s="46">
        <v>0.37672583826429973</v>
      </c>
      <c r="N112" s="45">
        <v>1528</v>
      </c>
      <c r="S112" s="68"/>
      <c r="T112" s="68"/>
      <c r="U112" s="68"/>
    </row>
    <row r="113" spans="2:21" ht="15" customHeight="1" x14ac:dyDescent="0.2">
      <c r="B113" s="37" t="s">
        <v>26</v>
      </c>
      <c r="C113" s="20">
        <v>0</v>
      </c>
      <c r="D113" s="21">
        <v>0</v>
      </c>
      <c r="E113" s="38" t="s">
        <v>55</v>
      </c>
      <c r="F113" s="21">
        <v>0</v>
      </c>
      <c r="G113" s="39">
        <v>355</v>
      </c>
      <c r="H113" s="40">
        <v>0</v>
      </c>
      <c r="I113" s="41">
        <v>-1</v>
      </c>
      <c r="J113" s="40">
        <v>-355</v>
      </c>
      <c r="K113" s="20">
        <v>355</v>
      </c>
      <c r="L113" s="21">
        <v>0</v>
      </c>
      <c r="M113" s="38">
        <v>-1</v>
      </c>
      <c r="N113" s="21">
        <v>-355</v>
      </c>
      <c r="S113" s="68"/>
      <c r="T113" s="68"/>
      <c r="U113" s="68"/>
    </row>
    <row r="114" spans="2:21" ht="15" customHeight="1" x14ac:dyDescent="0.2">
      <c r="B114" s="43" t="s">
        <v>27</v>
      </c>
      <c r="C114" s="44">
        <v>0</v>
      </c>
      <c r="D114" s="45">
        <v>0</v>
      </c>
      <c r="E114" s="46" t="s">
        <v>55</v>
      </c>
      <c r="F114" s="45">
        <v>0</v>
      </c>
      <c r="G114" s="44">
        <v>2461</v>
      </c>
      <c r="H114" s="45">
        <v>3912</v>
      </c>
      <c r="I114" s="49">
        <v>0.5895977245022348</v>
      </c>
      <c r="J114" s="45">
        <v>1451</v>
      </c>
      <c r="K114" s="44">
        <v>2461</v>
      </c>
      <c r="L114" s="45">
        <v>3912</v>
      </c>
      <c r="M114" s="46">
        <v>0.5895977245022348</v>
      </c>
      <c r="N114" s="45">
        <v>1451</v>
      </c>
      <c r="S114" s="68"/>
      <c r="T114" s="68"/>
      <c r="U114" s="68"/>
    </row>
    <row r="115" spans="2:21" ht="15" customHeight="1" x14ac:dyDescent="0.2">
      <c r="B115" s="37" t="s">
        <v>28</v>
      </c>
      <c r="C115" s="20">
        <v>0</v>
      </c>
      <c r="D115" s="21">
        <v>0</v>
      </c>
      <c r="E115" s="38" t="s">
        <v>55</v>
      </c>
      <c r="F115" s="21">
        <v>0</v>
      </c>
      <c r="G115" s="39">
        <v>11487</v>
      </c>
      <c r="H115" s="40">
        <v>11603</v>
      </c>
      <c r="I115" s="41">
        <v>1.0098372072777861E-2</v>
      </c>
      <c r="J115" s="40">
        <v>116</v>
      </c>
      <c r="K115" s="20">
        <v>11487</v>
      </c>
      <c r="L115" s="21">
        <v>11603</v>
      </c>
      <c r="M115" s="38">
        <v>1.0098372072777861E-2</v>
      </c>
      <c r="N115" s="21">
        <v>116</v>
      </c>
      <c r="S115" s="68"/>
      <c r="T115" s="68"/>
      <c r="U115" s="68"/>
    </row>
    <row r="116" spans="2:21" ht="15" customHeight="1" x14ac:dyDescent="0.2">
      <c r="B116" s="37" t="s">
        <v>29</v>
      </c>
      <c r="C116" s="20">
        <v>1139</v>
      </c>
      <c r="D116" s="21">
        <v>2960</v>
      </c>
      <c r="E116" s="38">
        <v>1.5987708516242316</v>
      </c>
      <c r="F116" s="21">
        <v>1821</v>
      </c>
      <c r="G116" s="39">
        <v>2891</v>
      </c>
      <c r="H116" s="40">
        <v>4915</v>
      </c>
      <c r="I116" s="41">
        <v>0.70010377032168791</v>
      </c>
      <c r="J116" s="40">
        <v>2024</v>
      </c>
      <c r="K116" s="20">
        <v>4030</v>
      </c>
      <c r="L116" s="21">
        <v>7875</v>
      </c>
      <c r="M116" s="38">
        <v>0.95409429280397018</v>
      </c>
      <c r="N116" s="21">
        <v>3845</v>
      </c>
      <c r="S116" s="68"/>
      <c r="T116" s="68"/>
      <c r="U116" s="68"/>
    </row>
    <row r="117" spans="2:21" ht="15" customHeight="1" x14ac:dyDescent="0.2">
      <c r="B117" s="37" t="s">
        <v>30</v>
      </c>
      <c r="C117" s="20">
        <v>0</v>
      </c>
      <c r="D117" s="21">
        <v>95</v>
      </c>
      <c r="E117" s="38" t="s">
        <v>55</v>
      </c>
      <c r="F117" s="21">
        <v>95</v>
      </c>
      <c r="G117" s="39">
        <v>0</v>
      </c>
      <c r="H117" s="40">
        <v>1131</v>
      </c>
      <c r="I117" s="41" t="s">
        <v>55</v>
      </c>
      <c r="J117" s="40">
        <v>1131</v>
      </c>
      <c r="K117" s="20">
        <v>0</v>
      </c>
      <c r="L117" s="21">
        <v>1226</v>
      </c>
      <c r="M117" s="38" t="s">
        <v>55</v>
      </c>
      <c r="N117" s="21">
        <v>1226</v>
      </c>
      <c r="S117" s="68"/>
      <c r="T117" s="68"/>
      <c r="U117" s="68"/>
    </row>
    <row r="118" spans="2:21" ht="15" customHeight="1" x14ac:dyDescent="0.2">
      <c r="B118" s="37" t="s">
        <v>31</v>
      </c>
      <c r="C118" s="20">
        <v>0</v>
      </c>
      <c r="D118" s="21">
        <v>0</v>
      </c>
      <c r="E118" s="38" t="s">
        <v>55</v>
      </c>
      <c r="F118" s="21">
        <v>0</v>
      </c>
      <c r="G118" s="39">
        <v>1094</v>
      </c>
      <c r="H118" s="40">
        <v>1750</v>
      </c>
      <c r="I118" s="41">
        <v>0.59963436928702007</v>
      </c>
      <c r="J118" s="40">
        <v>656</v>
      </c>
      <c r="K118" s="20">
        <v>1094</v>
      </c>
      <c r="L118" s="21">
        <v>1750</v>
      </c>
      <c r="M118" s="38">
        <v>0.59963436928702007</v>
      </c>
      <c r="N118" s="21">
        <v>656</v>
      </c>
      <c r="S118" s="68"/>
      <c r="T118" s="68"/>
      <c r="U118" s="68"/>
    </row>
    <row r="119" spans="2:21" ht="15" customHeight="1" x14ac:dyDescent="0.2">
      <c r="B119" s="37" t="s">
        <v>32</v>
      </c>
      <c r="C119" s="20">
        <v>0</v>
      </c>
      <c r="D119" s="21">
        <v>0</v>
      </c>
      <c r="E119" s="38" t="s">
        <v>55</v>
      </c>
      <c r="F119" s="21">
        <v>0</v>
      </c>
      <c r="G119" s="39">
        <v>3735</v>
      </c>
      <c r="H119" s="40">
        <v>7299</v>
      </c>
      <c r="I119" s="41">
        <v>0.95421686746987944</v>
      </c>
      <c r="J119" s="40">
        <v>3564</v>
      </c>
      <c r="K119" s="20">
        <v>3735</v>
      </c>
      <c r="L119" s="21">
        <v>7299</v>
      </c>
      <c r="M119" s="38">
        <v>0.95421686746987944</v>
      </c>
      <c r="N119" s="21">
        <v>3564</v>
      </c>
      <c r="S119" s="68"/>
      <c r="T119" s="68"/>
      <c r="U119" s="68"/>
    </row>
    <row r="120" spans="2:21" ht="15" customHeight="1" x14ac:dyDescent="0.2">
      <c r="B120" s="37" t="s">
        <v>33</v>
      </c>
      <c r="C120" s="20">
        <v>0</v>
      </c>
      <c r="D120" s="21">
        <v>0</v>
      </c>
      <c r="E120" s="38" t="s">
        <v>55</v>
      </c>
      <c r="F120" s="21">
        <v>0</v>
      </c>
      <c r="G120" s="39">
        <v>1642</v>
      </c>
      <c r="H120" s="40">
        <v>2036</v>
      </c>
      <c r="I120" s="41">
        <v>0.23995127892813639</v>
      </c>
      <c r="J120" s="40">
        <v>394</v>
      </c>
      <c r="K120" s="20">
        <v>1642</v>
      </c>
      <c r="L120" s="21">
        <v>2036</v>
      </c>
      <c r="M120" s="38">
        <v>0.23995127892813639</v>
      </c>
      <c r="N120" s="21">
        <v>394</v>
      </c>
      <c r="S120" s="68"/>
      <c r="T120" s="68"/>
      <c r="U120" s="68"/>
    </row>
    <row r="121" spans="2:21" ht="15" customHeight="1" x14ac:dyDescent="0.2">
      <c r="B121" s="37" t="s">
        <v>34</v>
      </c>
      <c r="C121" s="20">
        <v>481</v>
      </c>
      <c r="D121" s="21">
        <v>0</v>
      </c>
      <c r="E121" s="38">
        <v>-1</v>
      </c>
      <c r="F121" s="21">
        <v>-481</v>
      </c>
      <c r="G121" s="39">
        <v>0</v>
      </c>
      <c r="H121" s="40">
        <v>0</v>
      </c>
      <c r="I121" s="41" t="s">
        <v>55</v>
      </c>
      <c r="J121" s="40">
        <v>0</v>
      </c>
      <c r="K121" s="20">
        <v>481</v>
      </c>
      <c r="L121" s="21">
        <v>0</v>
      </c>
      <c r="M121" s="38">
        <v>-1</v>
      </c>
      <c r="N121" s="21">
        <v>-481</v>
      </c>
      <c r="S121" s="68"/>
      <c r="T121" s="68"/>
      <c r="U121" s="68"/>
    </row>
    <row r="122" spans="2:21" ht="15" customHeight="1" x14ac:dyDescent="0.2">
      <c r="B122" s="37" t="s">
        <v>35</v>
      </c>
      <c r="C122" s="20">
        <v>0</v>
      </c>
      <c r="D122" s="21">
        <v>0</v>
      </c>
      <c r="E122" s="38" t="s">
        <v>55</v>
      </c>
      <c r="F122" s="21">
        <v>0</v>
      </c>
      <c r="G122" s="39">
        <v>2609</v>
      </c>
      <c r="H122" s="40">
        <v>3381</v>
      </c>
      <c r="I122" s="41">
        <v>0.29589881180528943</v>
      </c>
      <c r="J122" s="40">
        <v>772</v>
      </c>
      <c r="K122" s="20">
        <v>2609</v>
      </c>
      <c r="L122" s="21">
        <v>3381</v>
      </c>
      <c r="M122" s="38">
        <v>0.29589881180528943</v>
      </c>
      <c r="N122" s="21">
        <v>772</v>
      </c>
      <c r="S122" s="68"/>
      <c r="T122" s="68"/>
      <c r="U122" s="68"/>
    </row>
    <row r="123" spans="2:21" ht="15" customHeight="1" x14ac:dyDescent="0.2">
      <c r="B123" s="37" t="s">
        <v>36</v>
      </c>
      <c r="C123" s="20">
        <v>0</v>
      </c>
      <c r="D123" s="21">
        <v>0</v>
      </c>
      <c r="E123" s="38" t="s">
        <v>55</v>
      </c>
      <c r="F123" s="21">
        <v>0</v>
      </c>
      <c r="G123" s="39">
        <v>4</v>
      </c>
      <c r="H123" s="40">
        <v>3</v>
      </c>
      <c r="I123" s="41">
        <v>-0.25</v>
      </c>
      <c r="J123" s="40">
        <v>-1</v>
      </c>
      <c r="K123" s="20">
        <v>4</v>
      </c>
      <c r="L123" s="21">
        <v>3</v>
      </c>
      <c r="M123" s="38">
        <v>-0.25</v>
      </c>
      <c r="N123" s="21">
        <v>-1</v>
      </c>
      <c r="S123" s="68"/>
      <c r="T123" s="68"/>
      <c r="U123" s="68"/>
    </row>
    <row r="124" spans="2:21" ht="15" customHeight="1" x14ac:dyDescent="0.2">
      <c r="B124" s="37" t="s">
        <v>37</v>
      </c>
      <c r="C124" s="20">
        <v>0</v>
      </c>
      <c r="D124" s="21">
        <v>0</v>
      </c>
      <c r="E124" s="38" t="s">
        <v>55</v>
      </c>
      <c r="F124" s="21">
        <v>0</v>
      </c>
      <c r="G124" s="39">
        <v>0</v>
      </c>
      <c r="H124" s="40">
        <v>0</v>
      </c>
      <c r="I124" s="41" t="s">
        <v>55</v>
      </c>
      <c r="J124" s="40">
        <v>0</v>
      </c>
      <c r="K124" s="20">
        <v>0</v>
      </c>
      <c r="L124" s="21">
        <v>0</v>
      </c>
      <c r="M124" s="38" t="s">
        <v>55</v>
      </c>
      <c r="N124" s="21">
        <v>0</v>
      </c>
      <c r="S124" s="68"/>
      <c r="T124" s="68"/>
      <c r="U124" s="68"/>
    </row>
    <row r="125" spans="2:21" ht="15" customHeight="1" x14ac:dyDescent="0.2">
      <c r="B125" s="37" t="s">
        <v>38</v>
      </c>
      <c r="C125" s="20">
        <v>0</v>
      </c>
      <c r="D125" s="21">
        <v>0</v>
      </c>
      <c r="E125" s="38" t="s">
        <v>55</v>
      </c>
      <c r="F125" s="21">
        <v>0</v>
      </c>
      <c r="G125" s="39">
        <v>0</v>
      </c>
      <c r="H125" s="40">
        <v>0</v>
      </c>
      <c r="I125" s="41" t="s">
        <v>55</v>
      </c>
      <c r="J125" s="40">
        <v>0</v>
      </c>
      <c r="K125" s="20">
        <v>0</v>
      </c>
      <c r="L125" s="21">
        <v>0</v>
      </c>
      <c r="M125" s="38" t="s">
        <v>55</v>
      </c>
      <c r="N125" s="21">
        <v>0</v>
      </c>
      <c r="S125" s="68"/>
      <c r="T125" s="68"/>
      <c r="U125" s="68"/>
    </row>
    <row r="126" spans="2:21" ht="15" customHeight="1" x14ac:dyDescent="0.2">
      <c r="B126" s="37" t="s">
        <v>39</v>
      </c>
      <c r="C126" s="20">
        <v>0</v>
      </c>
      <c r="D126" s="21">
        <v>0</v>
      </c>
      <c r="E126" s="38" t="s">
        <v>55</v>
      </c>
      <c r="F126" s="21">
        <v>0</v>
      </c>
      <c r="G126" s="39">
        <v>0</v>
      </c>
      <c r="H126" s="40">
        <v>0</v>
      </c>
      <c r="I126" s="41" t="s">
        <v>55</v>
      </c>
      <c r="J126" s="40">
        <v>0</v>
      </c>
      <c r="K126" s="20">
        <v>0</v>
      </c>
      <c r="L126" s="21">
        <v>0</v>
      </c>
      <c r="M126" s="38" t="s">
        <v>55</v>
      </c>
      <c r="N126" s="21">
        <v>0</v>
      </c>
      <c r="S126" s="68"/>
      <c r="T126" s="68"/>
      <c r="U126" s="68"/>
    </row>
    <row r="127" spans="2:21" ht="15" customHeight="1" x14ac:dyDescent="0.2">
      <c r="B127" s="37" t="s">
        <v>40</v>
      </c>
      <c r="C127" s="20">
        <v>0</v>
      </c>
      <c r="D127" s="21">
        <v>0</v>
      </c>
      <c r="E127" s="38" t="s">
        <v>55</v>
      </c>
      <c r="F127" s="21">
        <v>0</v>
      </c>
      <c r="G127" s="39">
        <v>0</v>
      </c>
      <c r="H127" s="40">
        <v>0</v>
      </c>
      <c r="I127" s="41" t="s">
        <v>55</v>
      </c>
      <c r="J127" s="40">
        <v>0</v>
      </c>
      <c r="K127" s="20">
        <v>0</v>
      </c>
      <c r="L127" s="21">
        <v>0</v>
      </c>
      <c r="M127" s="38" t="s">
        <v>55</v>
      </c>
      <c r="N127" s="21">
        <v>0</v>
      </c>
      <c r="S127" s="68"/>
      <c r="T127" s="68"/>
      <c r="U127" s="68"/>
    </row>
    <row r="128" spans="2:21" ht="15" customHeight="1" x14ac:dyDescent="0.2">
      <c r="B128" s="43" t="s">
        <v>41</v>
      </c>
      <c r="C128" s="44">
        <v>0</v>
      </c>
      <c r="D128" s="45">
        <v>0</v>
      </c>
      <c r="E128" s="46" t="s">
        <v>55</v>
      </c>
      <c r="F128" s="45">
        <v>0</v>
      </c>
      <c r="G128" s="44">
        <v>0</v>
      </c>
      <c r="H128" s="45">
        <v>2188</v>
      </c>
      <c r="I128" s="49" t="s">
        <v>55</v>
      </c>
      <c r="J128" s="45">
        <v>2188</v>
      </c>
      <c r="K128" s="44">
        <v>0</v>
      </c>
      <c r="L128" s="45">
        <v>2188</v>
      </c>
      <c r="M128" s="46" t="s">
        <v>55</v>
      </c>
      <c r="N128" s="45">
        <v>2188</v>
      </c>
      <c r="S128" s="68"/>
      <c r="T128" s="68"/>
      <c r="U128" s="68"/>
    </row>
    <row r="129" spans="2:21" ht="15" customHeight="1" x14ac:dyDescent="0.2">
      <c r="B129" s="37" t="s">
        <v>42</v>
      </c>
      <c r="C129" s="20">
        <v>1</v>
      </c>
      <c r="D129" s="21">
        <v>46</v>
      </c>
      <c r="E129" s="38">
        <v>45</v>
      </c>
      <c r="F129" s="21">
        <v>45</v>
      </c>
      <c r="G129" s="39">
        <v>81</v>
      </c>
      <c r="H129" s="40">
        <v>99</v>
      </c>
      <c r="I129" s="41">
        <v>0.22222222222222232</v>
      </c>
      <c r="J129" s="40">
        <v>18</v>
      </c>
      <c r="K129" s="20">
        <v>82</v>
      </c>
      <c r="L129" s="21">
        <v>145</v>
      </c>
      <c r="M129" s="38">
        <v>0.76829268292682928</v>
      </c>
      <c r="N129" s="21">
        <v>63</v>
      </c>
      <c r="S129" s="68"/>
      <c r="T129" s="68"/>
      <c r="U129" s="68"/>
    </row>
    <row r="130" spans="2:21" ht="15" customHeight="1" x14ac:dyDescent="0.2">
      <c r="B130" s="25" t="s">
        <v>43</v>
      </c>
      <c r="C130" s="86">
        <v>1624</v>
      </c>
      <c r="D130" s="87">
        <v>3969</v>
      </c>
      <c r="E130" s="28">
        <v>1.4439655172413794</v>
      </c>
      <c r="F130" s="87">
        <v>2345</v>
      </c>
      <c r="G130" s="86">
        <v>155683</v>
      </c>
      <c r="H130" s="87">
        <v>402839</v>
      </c>
      <c r="I130" s="28">
        <v>1.5875593353159947</v>
      </c>
      <c r="J130" s="54">
        <v>247156</v>
      </c>
      <c r="K130" s="86">
        <v>157307</v>
      </c>
      <c r="L130" s="87">
        <v>406808</v>
      </c>
      <c r="M130" s="28">
        <v>1.5860769069399328</v>
      </c>
      <c r="N130" s="87">
        <v>249501</v>
      </c>
      <c r="S130" s="68"/>
      <c r="T130" s="68"/>
      <c r="U130" s="68"/>
    </row>
    <row r="131" spans="2:21" ht="15" customHeight="1" x14ac:dyDescent="0.2">
      <c r="B131" s="55" t="s">
        <v>44</v>
      </c>
      <c r="C131" s="88">
        <v>214950</v>
      </c>
      <c r="D131" s="89">
        <v>272550</v>
      </c>
      <c r="E131" s="63">
        <v>0.26796929518492663</v>
      </c>
      <c r="F131" s="89">
        <v>57600</v>
      </c>
      <c r="G131" s="88">
        <v>188266</v>
      </c>
      <c r="H131" s="89">
        <v>448543</v>
      </c>
      <c r="I131" s="63">
        <v>1.3824960428330129</v>
      </c>
      <c r="J131" s="57">
        <v>260277</v>
      </c>
      <c r="K131" s="88">
        <v>403216</v>
      </c>
      <c r="L131" s="89">
        <v>721093</v>
      </c>
      <c r="M131" s="63">
        <v>0.78835413277250899</v>
      </c>
      <c r="N131" s="89">
        <v>317877</v>
      </c>
      <c r="S131" s="68"/>
      <c r="T131" s="68"/>
      <c r="U131" s="68"/>
    </row>
    <row r="132" spans="2:21" ht="5.25" customHeight="1" x14ac:dyDescent="0.2">
      <c r="B132" s="64"/>
      <c r="C132" s="65"/>
      <c r="D132" s="65"/>
      <c r="E132" s="66"/>
      <c r="F132" s="66"/>
      <c r="G132" s="65"/>
      <c r="H132" s="65"/>
      <c r="I132" s="66"/>
      <c r="J132" s="65"/>
      <c r="K132" s="65"/>
      <c r="L132" s="66"/>
      <c r="N132" s="64"/>
      <c r="S132" s="68"/>
      <c r="T132" s="68"/>
      <c r="U132" s="68"/>
    </row>
    <row r="133" spans="2:21" ht="12.75" customHeight="1" x14ac:dyDescent="0.2">
      <c r="B133" s="90" t="s">
        <v>51</v>
      </c>
      <c r="C133" s="90"/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68"/>
      <c r="P133" s="68"/>
      <c r="Q133" s="68"/>
      <c r="R133" s="68"/>
      <c r="S133" s="68"/>
      <c r="T133" s="68"/>
      <c r="U133" s="68"/>
    </row>
    <row r="134" spans="2:21" x14ac:dyDescent="0.2">
      <c r="H134" s="91"/>
    </row>
    <row r="135" spans="2:21" x14ac:dyDescent="0.2">
      <c r="D135" s="91"/>
      <c r="H135" s="91"/>
    </row>
    <row r="137" spans="2:21" x14ac:dyDescent="0.2">
      <c r="H137" s="92"/>
    </row>
  </sheetData>
  <mergeCells count="18">
    <mergeCell ref="B85:H85"/>
    <mergeCell ref="B91:N91"/>
    <mergeCell ref="B93:B94"/>
    <mergeCell ref="C93:E93"/>
    <mergeCell ref="G93:J93"/>
    <mergeCell ref="K93:N93"/>
    <mergeCell ref="U45:U46"/>
    <mergeCell ref="B2:U2"/>
    <mergeCell ref="B4:B5"/>
    <mergeCell ref="C4:H4"/>
    <mergeCell ref="I4:N4"/>
    <mergeCell ref="O4:T4"/>
    <mergeCell ref="U4:U5"/>
    <mergeCell ref="B44:H44"/>
    <mergeCell ref="B45:B46"/>
    <mergeCell ref="C45:H45"/>
    <mergeCell ref="I45:N45"/>
    <mergeCell ref="O45:T45"/>
  </mergeCells>
  <printOptions horizontalCentered="1" verticalCentered="1"/>
  <pageMargins left="0.31496062992125984" right="0.31496062992125984" top="0.35433070866141736" bottom="0.35433070866141736" header="0.11811023622047245" footer="0.11811023622047245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60516-EC6B-42AE-A02D-3A9B8806E135}">
  <sheetPr>
    <pageSetUpPr fitToPage="1"/>
  </sheetPr>
  <dimension ref="A1:U137"/>
  <sheetViews>
    <sheetView showGridLines="0" tabSelected="1" topLeftCell="A51" zoomScale="85" zoomScaleNormal="85" workbookViewId="0">
      <selection activeCell="H83" sqref="H83"/>
    </sheetView>
  </sheetViews>
  <sheetFormatPr baseColWidth="10" defaultColWidth="11.42578125" defaultRowHeight="12.75" x14ac:dyDescent="0.2"/>
  <cols>
    <col min="1" max="1" width="15.7109375" customWidth="1"/>
    <col min="2" max="2" width="26.28515625" customWidth="1"/>
    <col min="3" max="3" width="18.5703125" bestFit="1" customWidth="1"/>
    <col min="4" max="4" width="16.28515625" bestFit="1" customWidth="1"/>
    <col min="5" max="5" width="10.7109375" customWidth="1"/>
    <col min="6" max="6" width="14.42578125" bestFit="1" customWidth="1"/>
    <col min="7" max="7" width="12.28515625" bestFit="1" customWidth="1"/>
    <col min="8" max="8" width="14.42578125" bestFit="1" customWidth="1"/>
    <col min="9" max="9" width="12.28515625" bestFit="1" customWidth="1"/>
    <col min="10" max="12" width="14.42578125" bestFit="1" customWidth="1"/>
    <col min="13" max="13" width="10.7109375" customWidth="1"/>
    <col min="14" max="15" width="14.42578125" bestFit="1" customWidth="1"/>
    <col min="16" max="16" width="16" bestFit="1" customWidth="1"/>
    <col min="17" max="17" width="13.7109375" customWidth="1"/>
    <col min="18" max="18" width="15.28515625" customWidth="1"/>
    <col min="19" max="19" width="12" customWidth="1"/>
    <col min="20" max="20" width="10.7109375" customWidth="1"/>
    <col min="21" max="21" width="23.5703125" customWidth="1"/>
  </cols>
  <sheetData>
    <row r="1" spans="1:21" ht="15" customHeight="1" x14ac:dyDescent="0.2"/>
    <row r="2" spans="1:21" ht="36" customHeight="1" thickBot="1" x14ac:dyDescent="0.25">
      <c r="B2" s="111" t="s">
        <v>60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</row>
    <row r="3" spans="1:21" ht="5.25" customHeight="1" thickBo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2.75" customHeight="1" x14ac:dyDescent="0.2">
      <c r="B4" s="112" t="s">
        <v>0</v>
      </c>
      <c r="C4" s="114" t="s">
        <v>1</v>
      </c>
      <c r="D4" s="114"/>
      <c r="E4" s="114"/>
      <c r="F4" s="114"/>
      <c r="G4" s="114"/>
      <c r="H4" s="115"/>
      <c r="I4" s="116" t="s">
        <v>2</v>
      </c>
      <c r="J4" s="117"/>
      <c r="K4" s="117"/>
      <c r="L4" s="117"/>
      <c r="M4" s="117"/>
      <c r="N4" s="118"/>
      <c r="O4" s="119" t="s">
        <v>3</v>
      </c>
      <c r="P4" s="114"/>
      <c r="Q4" s="114"/>
      <c r="R4" s="114"/>
      <c r="S4" s="114"/>
      <c r="T4" s="115"/>
      <c r="U4" s="109" t="s">
        <v>0</v>
      </c>
    </row>
    <row r="5" spans="1:21" ht="35.25" customHeight="1" x14ac:dyDescent="0.2">
      <c r="B5" s="113"/>
      <c r="C5" s="2" t="s">
        <v>59</v>
      </c>
      <c r="D5" s="2" t="s">
        <v>58</v>
      </c>
      <c r="E5" s="3" t="s">
        <v>4</v>
      </c>
      <c r="F5" s="3" t="s">
        <v>5</v>
      </c>
      <c r="G5" s="4" t="s">
        <v>6</v>
      </c>
      <c r="H5" s="5" t="s">
        <v>7</v>
      </c>
      <c r="I5" s="6" t="s">
        <v>59</v>
      </c>
      <c r="J5" s="6" t="s">
        <v>58</v>
      </c>
      <c r="K5" s="7" t="s">
        <v>4</v>
      </c>
      <c r="L5" s="7" t="s">
        <v>5</v>
      </c>
      <c r="M5" s="8" t="s">
        <v>6</v>
      </c>
      <c r="N5" s="9" t="s">
        <v>7</v>
      </c>
      <c r="O5" s="6" t="s">
        <v>59</v>
      </c>
      <c r="P5" s="6" t="s">
        <v>58</v>
      </c>
      <c r="Q5" s="10" t="s">
        <v>4</v>
      </c>
      <c r="R5" s="10" t="s">
        <v>5</v>
      </c>
      <c r="S5" s="11" t="s">
        <v>6</v>
      </c>
      <c r="T5" s="12" t="s">
        <v>7</v>
      </c>
      <c r="U5" s="110"/>
    </row>
    <row r="6" spans="1:21" ht="15" customHeight="1" x14ac:dyDescent="0.2">
      <c r="B6" s="13" t="s">
        <v>8</v>
      </c>
      <c r="C6" s="14">
        <v>483365</v>
      </c>
      <c r="D6" s="15">
        <v>717187</v>
      </c>
      <c r="E6" s="16">
        <v>0.48373796199559349</v>
      </c>
      <c r="F6" s="15">
        <v>233822</v>
      </c>
      <c r="G6" s="17">
        <v>0.21607634755660884</v>
      </c>
      <c r="H6" s="18">
        <v>0.32056990244611072</v>
      </c>
      <c r="I6" s="14">
        <v>179193</v>
      </c>
      <c r="J6" s="15">
        <v>245511</v>
      </c>
      <c r="K6" s="16">
        <v>0.37009258174147419</v>
      </c>
      <c r="L6" s="15">
        <v>66318</v>
      </c>
      <c r="M6" s="17">
        <v>0.16263422518697129</v>
      </c>
      <c r="N6" s="18">
        <v>0.10973907407614343</v>
      </c>
      <c r="O6" s="14">
        <v>206993</v>
      </c>
      <c r="P6" s="15">
        <v>314467</v>
      </c>
      <c r="Q6" s="16">
        <v>0.51921562564917645</v>
      </c>
      <c r="R6" s="15">
        <v>107474</v>
      </c>
      <c r="S6" s="17">
        <v>0.15689124175610905</v>
      </c>
      <c r="T6" s="18">
        <v>0.14056118629105252</v>
      </c>
      <c r="U6" s="13" t="s">
        <v>8</v>
      </c>
    </row>
    <row r="7" spans="1:21" ht="15" customHeight="1" x14ac:dyDescent="0.2">
      <c r="B7" s="19" t="s">
        <v>9</v>
      </c>
      <c r="C7" s="20">
        <v>403462</v>
      </c>
      <c r="D7" s="21">
        <v>846963</v>
      </c>
      <c r="E7" s="22">
        <v>1.0992385900035195</v>
      </c>
      <c r="F7" s="21">
        <v>443501</v>
      </c>
      <c r="G7" s="23">
        <v>0.25517566765095867</v>
      </c>
      <c r="H7" s="24">
        <v>0.3378527264749292</v>
      </c>
      <c r="I7" s="20">
        <v>103691</v>
      </c>
      <c r="J7" s="21">
        <v>210559</v>
      </c>
      <c r="K7" s="22">
        <v>1.0306391104338855</v>
      </c>
      <c r="L7" s="21">
        <v>106868</v>
      </c>
      <c r="M7" s="23">
        <v>0.13948091866003351</v>
      </c>
      <c r="N7" s="24">
        <v>8.3991782679803742E-2</v>
      </c>
      <c r="O7" s="20">
        <v>163655</v>
      </c>
      <c r="P7" s="21">
        <v>357289</v>
      </c>
      <c r="Q7" s="22">
        <v>1.1831841373621339</v>
      </c>
      <c r="R7" s="21">
        <v>193634</v>
      </c>
      <c r="S7" s="23">
        <v>0.17825563533152428</v>
      </c>
      <c r="T7" s="24">
        <v>0.14252223862140492</v>
      </c>
      <c r="U7" s="19" t="s">
        <v>9</v>
      </c>
    </row>
    <row r="8" spans="1:21" ht="26.25" customHeight="1" x14ac:dyDescent="0.2">
      <c r="B8" s="25" t="s">
        <v>10</v>
      </c>
      <c r="C8" s="26">
        <v>886827</v>
      </c>
      <c r="D8" s="27">
        <v>1564150</v>
      </c>
      <c r="E8" s="28">
        <v>0.76376001181741193</v>
      </c>
      <c r="F8" s="27">
        <v>677323</v>
      </c>
      <c r="G8" s="29">
        <v>0.47125201520756749</v>
      </c>
      <c r="H8" s="30">
        <v>0.32970252680947487</v>
      </c>
      <c r="I8" s="26">
        <v>282884</v>
      </c>
      <c r="J8" s="27">
        <v>456070</v>
      </c>
      <c r="K8" s="28">
        <v>0.6122156078109755</v>
      </c>
      <c r="L8" s="27">
        <v>173186</v>
      </c>
      <c r="M8" s="29">
        <v>0.30211514384700483</v>
      </c>
      <c r="N8" s="30">
        <v>9.6133638974521124E-2</v>
      </c>
      <c r="O8" s="26">
        <v>370648</v>
      </c>
      <c r="P8" s="27">
        <v>671756</v>
      </c>
      <c r="Q8" s="28">
        <v>0.81238263797457422</v>
      </c>
      <c r="R8" s="27">
        <v>301108</v>
      </c>
      <c r="S8" s="29">
        <v>0.33514687708763335</v>
      </c>
      <c r="T8" s="30">
        <v>0.14159744947698469</v>
      </c>
      <c r="U8" s="25" t="s">
        <v>10</v>
      </c>
    </row>
    <row r="9" spans="1:21" ht="30" customHeight="1" x14ac:dyDescent="0.2">
      <c r="B9" s="31" t="s">
        <v>11</v>
      </c>
      <c r="C9" s="32">
        <v>730255</v>
      </c>
      <c r="D9" s="33">
        <v>2601950</v>
      </c>
      <c r="E9" s="34">
        <v>2.563070434300347</v>
      </c>
      <c r="F9" s="33">
        <v>1871695</v>
      </c>
      <c r="G9" s="35">
        <v>0.78392365244339113</v>
      </c>
      <c r="H9" s="36">
        <v>0.27703360092468393</v>
      </c>
      <c r="I9" s="32">
        <v>343167</v>
      </c>
      <c r="J9" s="33">
        <v>1264079</v>
      </c>
      <c r="K9" s="34">
        <v>2.683568058700283</v>
      </c>
      <c r="L9" s="33">
        <v>920912</v>
      </c>
      <c r="M9" s="35">
        <v>0.83736577481302865</v>
      </c>
      <c r="N9" s="36">
        <v>0.13458842684266553</v>
      </c>
      <c r="O9" s="32">
        <v>300748</v>
      </c>
      <c r="P9" s="33">
        <v>1689896</v>
      </c>
      <c r="Q9" s="34">
        <v>4.6189766847992342</v>
      </c>
      <c r="R9" s="33">
        <v>1389148</v>
      </c>
      <c r="S9" s="35">
        <v>0.84310875824389098</v>
      </c>
      <c r="T9" s="36">
        <v>0.1799258148958357</v>
      </c>
      <c r="U9" s="31" t="s">
        <v>11</v>
      </c>
    </row>
    <row r="10" spans="1:21" ht="15" customHeight="1" x14ac:dyDescent="0.2">
      <c r="B10" s="37" t="s">
        <v>12</v>
      </c>
      <c r="C10" s="20">
        <v>24926</v>
      </c>
      <c r="D10" s="21">
        <v>151953</v>
      </c>
      <c r="E10" s="38">
        <v>5.0961646473561739</v>
      </c>
      <c r="F10" s="15">
        <v>127027</v>
      </c>
      <c r="G10" s="17">
        <v>4.5780876173535469E-2</v>
      </c>
      <c r="H10" s="24">
        <v>0.41724009160154424</v>
      </c>
      <c r="I10" s="39">
        <v>5610</v>
      </c>
      <c r="J10" s="40">
        <v>34286</v>
      </c>
      <c r="K10" s="41">
        <v>5.1115864527629231</v>
      </c>
      <c r="L10" s="40">
        <v>28676</v>
      </c>
      <c r="M10" s="42">
        <v>2.2712127133857538E-2</v>
      </c>
      <c r="N10" s="42">
        <v>9.4144201040127842E-2</v>
      </c>
      <c r="O10" s="20">
        <v>6963</v>
      </c>
      <c r="P10" s="21">
        <v>56293</v>
      </c>
      <c r="Q10" s="38">
        <v>7.0845899755852368</v>
      </c>
      <c r="R10" s="15">
        <v>49330</v>
      </c>
      <c r="S10" s="17">
        <v>2.8085232066247481E-2</v>
      </c>
      <c r="T10" s="24">
        <v>0.15457211424931216</v>
      </c>
      <c r="U10" s="37" t="s">
        <v>12</v>
      </c>
    </row>
    <row r="11" spans="1:21" ht="15" customHeight="1" x14ac:dyDescent="0.2">
      <c r="B11" s="43" t="s">
        <v>13</v>
      </c>
      <c r="C11" s="44">
        <v>17630</v>
      </c>
      <c r="D11" s="45">
        <v>58947</v>
      </c>
      <c r="E11" s="46">
        <v>2.3435621100397048</v>
      </c>
      <c r="F11" s="45">
        <v>41317</v>
      </c>
      <c r="G11" s="47">
        <v>1.7759736943669394E-2</v>
      </c>
      <c r="H11" s="48">
        <v>0.25570096863328579</v>
      </c>
      <c r="I11" s="44">
        <v>4402</v>
      </c>
      <c r="J11" s="45">
        <v>7677</v>
      </c>
      <c r="K11" s="49">
        <v>0.74398000908677875</v>
      </c>
      <c r="L11" s="45">
        <v>3275</v>
      </c>
      <c r="M11" s="47">
        <v>5.0854867878033106E-3</v>
      </c>
      <c r="N11" s="47">
        <v>3.3301378122681982E-2</v>
      </c>
      <c r="O11" s="44">
        <v>7482</v>
      </c>
      <c r="P11" s="45">
        <v>24085</v>
      </c>
      <c r="Q11" s="46">
        <v>2.2190590751136061</v>
      </c>
      <c r="R11" s="45">
        <v>16603</v>
      </c>
      <c r="S11" s="47">
        <v>1.2016286471063375E-2</v>
      </c>
      <c r="T11" s="48">
        <v>0.1044761875843162</v>
      </c>
      <c r="U11" s="43" t="s">
        <v>13</v>
      </c>
    </row>
    <row r="12" spans="1:21" ht="15" customHeight="1" x14ac:dyDescent="0.2">
      <c r="B12" s="37" t="s">
        <v>14</v>
      </c>
      <c r="C12" s="20">
        <v>134639</v>
      </c>
      <c r="D12" s="21">
        <v>409297</v>
      </c>
      <c r="E12" s="38">
        <v>2.0399587043872875</v>
      </c>
      <c r="F12" s="21">
        <v>274658</v>
      </c>
      <c r="G12" s="23">
        <v>0.12331428320072356</v>
      </c>
      <c r="H12" s="24">
        <v>0.31323166685926512</v>
      </c>
      <c r="I12" s="39">
        <v>118692</v>
      </c>
      <c r="J12" s="40">
        <v>380299</v>
      </c>
      <c r="K12" s="41">
        <v>2.2040828362484413</v>
      </c>
      <c r="L12" s="40">
        <v>261607</v>
      </c>
      <c r="M12" s="42">
        <v>0.25192204505859206</v>
      </c>
      <c r="N12" s="42">
        <v>0.29103973318864212</v>
      </c>
      <c r="O12" s="20">
        <v>27621</v>
      </c>
      <c r="P12" s="21">
        <v>135478</v>
      </c>
      <c r="Q12" s="38">
        <v>3.9048912059664751</v>
      </c>
      <c r="R12" s="21">
        <v>107857</v>
      </c>
      <c r="S12" s="23">
        <v>6.759154903577845E-2</v>
      </c>
      <c r="T12" s="24">
        <v>0.10368021207768324</v>
      </c>
      <c r="U12" s="37" t="s">
        <v>14</v>
      </c>
    </row>
    <row r="13" spans="1:21" ht="15" customHeight="1" x14ac:dyDescent="0.2">
      <c r="B13" s="43" t="s">
        <v>15</v>
      </c>
      <c r="C13" s="44">
        <v>16854</v>
      </c>
      <c r="D13" s="45">
        <v>50694</v>
      </c>
      <c r="E13" s="46">
        <v>2.0078319686721251</v>
      </c>
      <c r="F13" s="45">
        <v>33840</v>
      </c>
      <c r="G13" s="47">
        <v>1.5273247232639087E-2</v>
      </c>
      <c r="H13" s="48">
        <v>0.15653349966342858</v>
      </c>
      <c r="I13" s="44">
        <v>18703</v>
      </c>
      <c r="J13" s="45">
        <v>59021</v>
      </c>
      <c r="K13" s="49">
        <v>2.1556969470138481</v>
      </c>
      <c r="L13" s="45">
        <v>40318</v>
      </c>
      <c r="M13" s="47">
        <v>3.9097370809292591E-2</v>
      </c>
      <c r="N13" s="47">
        <v>0.18224570331075113</v>
      </c>
      <c r="O13" s="44">
        <v>32706</v>
      </c>
      <c r="P13" s="45">
        <v>93074</v>
      </c>
      <c r="Q13" s="46">
        <v>1.8457775331743411</v>
      </c>
      <c r="R13" s="45">
        <v>60368</v>
      </c>
      <c r="S13" s="47">
        <v>4.6435700519317107E-2</v>
      </c>
      <c r="T13" s="48">
        <v>0.28739493722479881</v>
      </c>
      <c r="U13" s="43" t="s">
        <v>15</v>
      </c>
    </row>
    <row r="14" spans="1:21" ht="15" customHeight="1" x14ac:dyDescent="0.2">
      <c r="B14" s="37" t="s">
        <v>16</v>
      </c>
      <c r="C14" s="20">
        <v>13680</v>
      </c>
      <c r="D14" s="21">
        <v>440751</v>
      </c>
      <c r="E14" s="38">
        <v>31.218640350877195</v>
      </c>
      <c r="F14" s="21">
        <v>427071</v>
      </c>
      <c r="G14" s="23">
        <v>0.13279084292091589</v>
      </c>
      <c r="H14" s="24">
        <v>0.15947698181586611</v>
      </c>
      <c r="I14" s="39">
        <v>9377</v>
      </c>
      <c r="J14" s="40">
        <v>330995</v>
      </c>
      <c r="K14" s="41">
        <v>34.298602964700862</v>
      </c>
      <c r="L14" s="40">
        <v>321618</v>
      </c>
      <c r="M14" s="42">
        <v>0.21926152134023144</v>
      </c>
      <c r="N14" s="42">
        <v>0.11976395651091569</v>
      </c>
      <c r="O14" s="20">
        <v>22336</v>
      </c>
      <c r="P14" s="21">
        <v>726910</v>
      </c>
      <c r="Q14" s="38">
        <v>31.544323065902582</v>
      </c>
      <c r="R14" s="21">
        <v>704574</v>
      </c>
      <c r="S14" s="23">
        <v>0.36266384881381269</v>
      </c>
      <c r="T14" s="24">
        <v>0.26301792361621695</v>
      </c>
      <c r="U14" s="37" t="s">
        <v>16</v>
      </c>
    </row>
    <row r="15" spans="1:21" ht="15" customHeight="1" x14ac:dyDescent="0.2">
      <c r="A15" s="50"/>
      <c r="B15" s="43" t="s">
        <v>17</v>
      </c>
      <c r="C15" s="44">
        <v>3373</v>
      </c>
      <c r="D15" s="45">
        <v>46000</v>
      </c>
      <c r="E15" s="46">
        <v>12.637711236288171</v>
      </c>
      <c r="F15" s="45">
        <v>42627</v>
      </c>
      <c r="G15" s="47">
        <v>1.3859024198157533E-2</v>
      </c>
      <c r="H15" s="48">
        <v>0.14704801117564886</v>
      </c>
      <c r="I15" s="44">
        <v>2563</v>
      </c>
      <c r="J15" s="45">
        <v>22317</v>
      </c>
      <c r="K15" s="49">
        <v>7.707374170893484</v>
      </c>
      <c r="L15" s="45">
        <v>19754</v>
      </c>
      <c r="M15" s="47">
        <v>1.47834842573149E-2</v>
      </c>
      <c r="N15" s="47">
        <v>7.1340662291455553E-2</v>
      </c>
      <c r="O15" s="44">
        <v>10916</v>
      </c>
      <c r="P15" s="45">
        <v>155765</v>
      </c>
      <c r="Q15" s="46">
        <v>13.269421033345548</v>
      </c>
      <c r="R15" s="45">
        <v>144849</v>
      </c>
      <c r="S15" s="47">
        <v>7.7712969157782294E-2</v>
      </c>
      <c r="T15" s="48">
        <v>0.49793333610380308</v>
      </c>
      <c r="U15" s="43" t="s">
        <v>17</v>
      </c>
    </row>
    <row r="16" spans="1:21" ht="15" customHeight="1" x14ac:dyDescent="0.2">
      <c r="A16" s="50"/>
      <c r="B16" s="37" t="s">
        <v>18</v>
      </c>
      <c r="C16" s="20">
        <v>11631</v>
      </c>
      <c r="D16" s="21">
        <v>61284</v>
      </c>
      <c r="E16" s="38">
        <v>4.2690224400309518</v>
      </c>
      <c r="F16" s="21">
        <v>49653</v>
      </c>
      <c r="G16" s="23">
        <v>1.8463835629562744E-2</v>
      </c>
      <c r="H16" s="24">
        <v>0.16830807595339972</v>
      </c>
      <c r="I16" s="39">
        <v>29599</v>
      </c>
      <c r="J16" s="40">
        <v>82671</v>
      </c>
      <c r="K16" s="41">
        <v>1.7930335484306901</v>
      </c>
      <c r="L16" s="40">
        <v>53072</v>
      </c>
      <c r="M16" s="42">
        <v>5.4763876284289109E-2</v>
      </c>
      <c r="N16" s="42">
        <v>0.22704452952064991</v>
      </c>
      <c r="O16" s="20">
        <v>9803</v>
      </c>
      <c r="P16" s="21">
        <v>50864</v>
      </c>
      <c r="Q16" s="38">
        <v>4.1886157298786086</v>
      </c>
      <c r="R16" s="21">
        <v>41061</v>
      </c>
      <c r="S16" s="23">
        <v>2.5376640857968341E-2</v>
      </c>
      <c r="T16" s="24">
        <v>0.1396909792979199</v>
      </c>
      <c r="U16" s="37" t="s">
        <v>18</v>
      </c>
    </row>
    <row r="17" spans="1:21" ht="15" customHeight="1" x14ac:dyDescent="0.2">
      <c r="A17" s="50"/>
      <c r="B17" s="43" t="s">
        <v>19</v>
      </c>
      <c r="C17" s="44">
        <v>28960</v>
      </c>
      <c r="D17" s="45">
        <v>343362</v>
      </c>
      <c r="E17" s="46">
        <v>10.856422651933702</v>
      </c>
      <c r="F17" s="45">
        <v>314402</v>
      </c>
      <c r="G17" s="47">
        <v>0.10344917971147319</v>
      </c>
      <c r="H17" s="48">
        <v>0.64599528901799352</v>
      </c>
      <c r="I17" s="44">
        <v>7845</v>
      </c>
      <c r="J17" s="45">
        <v>29264</v>
      </c>
      <c r="K17" s="49">
        <v>2.7302740599107711</v>
      </c>
      <c r="L17" s="45">
        <v>21419</v>
      </c>
      <c r="M17" s="47">
        <v>1.9385396034684914E-2</v>
      </c>
      <c r="N17" s="47">
        <v>5.505678012657942E-2</v>
      </c>
      <c r="O17" s="44">
        <v>3102</v>
      </c>
      <c r="P17" s="45">
        <v>34224</v>
      </c>
      <c r="Q17" s="46">
        <v>10.032882011605416</v>
      </c>
      <c r="R17" s="45">
        <v>31122</v>
      </c>
      <c r="S17" s="47">
        <v>1.7074751429755987E-2</v>
      </c>
      <c r="T17" s="48">
        <v>6.4388437775152199E-2</v>
      </c>
      <c r="U17" s="43" t="s">
        <v>19</v>
      </c>
    </row>
    <row r="18" spans="1:21" ht="15" customHeight="1" x14ac:dyDescent="0.2">
      <c r="A18" s="50"/>
      <c r="B18" s="51" t="s">
        <v>20</v>
      </c>
      <c r="C18" s="20">
        <v>16446</v>
      </c>
      <c r="D18" s="21">
        <v>91559</v>
      </c>
      <c r="E18" s="38">
        <v>4.5672503952328833</v>
      </c>
      <c r="F18" s="21">
        <v>75113</v>
      </c>
      <c r="G18" s="23">
        <v>2.7585182533893599E-2</v>
      </c>
      <c r="H18" s="24">
        <v>0.70216110923647967</v>
      </c>
      <c r="I18" s="39">
        <v>4560</v>
      </c>
      <c r="J18" s="40">
        <v>8382</v>
      </c>
      <c r="K18" s="41">
        <v>0.83815789473684221</v>
      </c>
      <c r="L18" s="40">
        <v>3822</v>
      </c>
      <c r="M18" s="42">
        <v>5.5525010102080701E-3</v>
      </c>
      <c r="N18" s="42">
        <v>6.4281112917574157E-2</v>
      </c>
      <c r="O18" s="20">
        <v>0</v>
      </c>
      <c r="P18" s="21">
        <v>4665</v>
      </c>
      <c r="Q18" s="38" t="s">
        <v>55</v>
      </c>
      <c r="R18" s="21">
        <v>4665</v>
      </c>
      <c r="S18" s="23">
        <v>2.3274227273203506E-3</v>
      </c>
      <c r="T18" s="24">
        <v>3.5775637289487405E-2</v>
      </c>
      <c r="U18" s="51" t="s">
        <v>20</v>
      </c>
    </row>
    <row r="19" spans="1:21" ht="15" customHeight="1" x14ac:dyDescent="0.2">
      <c r="A19" s="50"/>
      <c r="B19" s="52" t="s">
        <v>21</v>
      </c>
      <c r="C19" s="44">
        <v>3684</v>
      </c>
      <c r="D19" s="45">
        <v>114131</v>
      </c>
      <c r="E19" s="46">
        <v>29.980184581976111</v>
      </c>
      <c r="F19" s="45">
        <v>110447</v>
      </c>
      <c r="G19" s="47">
        <v>3.4385745451302553E-2</v>
      </c>
      <c r="H19" s="48">
        <v>0.81901816276883554</v>
      </c>
      <c r="I19" s="44">
        <v>0</v>
      </c>
      <c r="J19" s="45">
        <v>0</v>
      </c>
      <c r="K19" s="49" t="s">
        <v>55</v>
      </c>
      <c r="L19" s="45">
        <v>0</v>
      </c>
      <c r="M19" s="47">
        <v>0</v>
      </c>
      <c r="N19" s="47">
        <v>0</v>
      </c>
      <c r="O19" s="44">
        <v>0</v>
      </c>
      <c r="P19" s="45">
        <v>4859</v>
      </c>
      <c r="Q19" s="46" t="s">
        <v>55</v>
      </c>
      <c r="R19" s="45">
        <v>4859</v>
      </c>
      <c r="S19" s="47">
        <v>2.4242115824329225E-3</v>
      </c>
      <c r="T19" s="48">
        <v>3.4868784579945605E-2</v>
      </c>
      <c r="U19" s="52" t="s">
        <v>21</v>
      </c>
    </row>
    <row r="20" spans="1:21" ht="15" customHeight="1" x14ac:dyDescent="0.2">
      <c r="A20" s="50"/>
      <c r="B20" s="51" t="s">
        <v>22</v>
      </c>
      <c r="C20" s="20">
        <v>8777</v>
      </c>
      <c r="D20" s="21">
        <v>99480</v>
      </c>
      <c r="E20" s="38">
        <v>10.334168850404467</v>
      </c>
      <c r="F20" s="21">
        <v>90703</v>
      </c>
      <c r="G20" s="23">
        <v>2.9971646244189378E-2</v>
      </c>
      <c r="H20" s="24">
        <v>0.525379061943818</v>
      </c>
      <c r="I20" s="39">
        <v>3285</v>
      </c>
      <c r="J20" s="40">
        <v>18645</v>
      </c>
      <c r="K20" s="41">
        <v>4.6757990867579906</v>
      </c>
      <c r="L20" s="40">
        <v>15360</v>
      </c>
      <c r="M20" s="42">
        <v>1.2351035711683304E-2</v>
      </c>
      <c r="N20" s="42">
        <v>9.8468964715947793E-2</v>
      </c>
      <c r="O20" s="20">
        <v>3102</v>
      </c>
      <c r="P20" s="21">
        <v>21738</v>
      </c>
      <c r="Q20" s="38">
        <v>6.0077369439071564</v>
      </c>
      <c r="R20" s="21">
        <v>18636</v>
      </c>
      <c r="S20" s="23">
        <v>1.0845340888850972E-2</v>
      </c>
      <c r="T20" s="24">
        <v>0.11480388066480414</v>
      </c>
      <c r="U20" s="51" t="s">
        <v>22</v>
      </c>
    </row>
    <row r="21" spans="1:21" ht="15" customHeight="1" x14ac:dyDescent="0.2">
      <c r="A21" s="50"/>
      <c r="B21" s="52" t="s">
        <v>23</v>
      </c>
      <c r="C21" s="44">
        <v>53</v>
      </c>
      <c r="D21" s="45">
        <v>38192</v>
      </c>
      <c r="E21" s="46">
        <v>719.60377358490564</v>
      </c>
      <c r="F21" s="45">
        <v>38139</v>
      </c>
      <c r="G21" s="47">
        <v>1.1506605482087663E-2</v>
      </c>
      <c r="H21" s="48">
        <v>0.52730988015684543</v>
      </c>
      <c r="I21" s="44">
        <v>0</v>
      </c>
      <c r="J21" s="45">
        <v>2237</v>
      </c>
      <c r="K21" s="49" t="s">
        <v>55</v>
      </c>
      <c r="L21" s="45">
        <v>2237</v>
      </c>
      <c r="M21" s="47">
        <v>1.4818593127935401E-3</v>
      </c>
      <c r="N21" s="47">
        <v>3.0885845253216988E-2</v>
      </c>
      <c r="O21" s="44">
        <v>0</v>
      </c>
      <c r="P21" s="45">
        <v>2962</v>
      </c>
      <c r="Q21" s="46" t="s">
        <v>55</v>
      </c>
      <c r="R21" s="45">
        <v>2962</v>
      </c>
      <c r="S21" s="47">
        <v>1.4777762311517424E-3</v>
      </c>
      <c r="T21" s="48">
        <v>4.0895786160048603E-2</v>
      </c>
      <c r="U21" s="52" t="s">
        <v>23</v>
      </c>
    </row>
    <row r="22" spans="1:21" ht="15" customHeight="1" x14ac:dyDescent="0.2">
      <c r="A22" s="50"/>
      <c r="B22" s="37" t="s">
        <v>24</v>
      </c>
      <c r="C22" s="20">
        <v>18466</v>
      </c>
      <c r="D22" s="21">
        <v>44545</v>
      </c>
      <c r="E22" s="38">
        <v>1.4122712011263943</v>
      </c>
      <c r="F22" s="21">
        <v>26079</v>
      </c>
      <c r="G22" s="23">
        <v>1.3420657237107116E-2</v>
      </c>
      <c r="H22" s="24">
        <v>0.32829473932461711</v>
      </c>
      <c r="I22" s="39">
        <v>10567</v>
      </c>
      <c r="J22" s="40">
        <v>25671</v>
      </c>
      <c r="K22" s="41">
        <v>1.4293555408346741</v>
      </c>
      <c r="L22" s="40">
        <v>15104</v>
      </c>
      <c r="M22" s="42">
        <v>1.7005279579223497E-2</v>
      </c>
      <c r="N22" s="42">
        <v>0.18919416888993706</v>
      </c>
      <c r="O22" s="20">
        <v>6831</v>
      </c>
      <c r="P22" s="21">
        <v>14613</v>
      </c>
      <c r="Q22" s="38">
        <v>1.1392182696530524</v>
      </c>
      <c r="R22" s="21">
        <v>7782</v>
      </c>
      <c r="S22" s="23">
        <v>7.2905955657732655E-3</v>
      </c>
      <c r="T22" s="24">
        <v>0.10769718320239376</v>
      </c>
      <c r="U22" s="37" t="s">
        <v>24</v>
      </c>
    </row>
    <row r="23" spans="1:21" ht="15" customHeight="1" x14ac:dyDescent="0.2">
      <c r="A23" s="50"/>
      <c r="B23" s="43" t="s">
        <v>25</v>
      </c>
      <c r="C23" s="44">
        <v>1902</v>
      </c>
      <c r="D23" s="45">
        <v>28571</v>
      </c>
      <c r="E23" s="46">
        <v>14.02155625657203</v>
      </c>
      <c r="F23" s="45">
        <v>26669</v>
      </c>
      <c r="G23" s="47">
        <v>8.6079604427295401E-3</v>
      </c>
      <c r="H23" s="48">
        <v>0.33641437452901279</v>
      </c>
      <c r="I23" s="44">
        <v>0</v>
      </c>
      <c r="J23" s="45">
        <v>9941</v>
      </c>
      <c r="K23" s="49" t="s">
        <v>55</v>
      </c>
      <c r="L23" s="45">
        <v>9941</v>
      </c>
      <c r="M23" s="47">
        <v>6.5852317516676712E-3</v>
      </c>
      <c r="N23" s="47">
        <v>0.11705209118311982</v>
      </c>
      <c r="O23" s="44">
        <v>0</v>
      </c>
      <c r="P23" s="45">
        <v>7281</v>
      </c>
      <c r="Q23" s="46" t="s">
        <v>55</v>
      </c>
      <c r="R23" s="45">
        <v>7281</v>
      </c>
      <c r="S23" s="47">
        <v>3.6325755364671969E-3</v>
      </c>
      <c r="T23" s="48">
        <v>8.5731443104747548E-2</v>
      </c>
      <c r="U23" s="43" t="s">
        <v>25</v>
      </c>
    </row>
    <row r="24" spans="1:21" ht="15" customHeight="1" x14ac:dyDescent="0.2">
      <c r="A24" s="50"/>
      <c r="B24" s="37" t="s">
        <v>26</v>
      </c>
      <c r="C24" s="20">
        <v>22</v>
      </c>
      <c r="D24" s="21">
        <v>2</v>
      </c>
      <c r="E24" s="38">
        <v>-0.90909090909090906</v>
      </c>
      <c r="F24" s="21">
        <v>-20</v>
      </c>
      <c r="G24" s="23">
        <v>6.0256626948511016E-7</v>
      </c>
      <c r="H24" s="24">
        <v>2.5608194622279128E-3</v>
      </c>
      <c r="I24" s="39">
        <v>0</v>
      </c>
      <c r="J24" s="40">
        <v>0</v>
      </c>
      <c r="K24" s="41" t="s">
        <v>55</v>
      </c>
      <c r="L24" s="40">
        <v>0</v>
      </c>
      <c r="M24" s="42">
        <v>0</v>
      </c>
      <c r="N24" s="42">
        <v>0</v>
      </c>
      <c r="O24" s="20">
        <v>0</v>
      </c>
      <c r="P24" s="21">
        <v>0</v>
      </c>
      <c r="Q24" s="38" t="s">
        <v>55</v>
      </c>
      <c r="R24" s="21">
        <v>0</v>
      </c>
      <c r="S24" s="23">
        <v>0</v>
      </c>
      <c r="T24" s="24">
        <v>0</v>
      </c>
      <c r="U24" s="37" t="s">
        <v>26</v>
      </c>
    </row>
    <row r="25" spans="1:21" ht="15" customHeight="1" x14ac:dyDescent="0.2">
      <c r="B25" s="43" t="s">
        <v>27</v>
      </c>
      <c r="C25" s="44">
        <v>8615</v>
      </c>
      <c r="D25" s="45">
        <v>7623</v>
      </c>
      <c r="E25" s="46">
        <v>-0.11514799767846784</v>
      </c>
      <c r="F25" s="45">
        <v>-992</v>
      </c>
      <c r="G25" s="47">
        <v>2.2966813361424972E-3</v>
      </c>
      <c r="H25" s="48">
        <v>0.16520740323349659</v>
      </c>
      <c r="I25" s="44">
        <v>5437</v>
      </c>
      <c r="J25" s="45">
        <v>12304</v>
      </c>
      <c r="K25" s="49">
        <v>1.2630126908221446</v>
      </c>
      <c r="L25" s="45">
        <v>6867</v>
      </c>
      <c r="M25" s="47">
        <v>8.1505574361250398E-3</v>
      </c>
      <c r="N25" s="47">
        <v>0.26665510814442372</v>
      </c>
      <c r="O25" s="44">
        <v>1398</v>
      </c>
      <c r="P25" s="45">
        <v>2621</v>
      </c>
      <c r="Q25" s="46">
        <v>0.87482117310443486</v>
      </c>
      <c r="R25" s="45">
        <v>1223</v>
      </c>
      <c r="S25" s="47">
        <v>1.3076473672683042E-3</v>
      </c>
      <c r="T25" s="48">
        <v>5.6802912747605218E-2</v>
      </c>
      <c r="U25" s="43" t="s">
        <v>27</v>
      </c>
    </row>
    <row r="26" spans="1:21" ht="15" customHeight="1" x14ac:dyDescent="0.2">
      <c r="B26" s="37" t="s">
        <v>28</v>
      </c>
      <c r="C26" s="20">
        <v>10615</v>
      </c>
      <c r="D26" s="21">
        <v>27315</v>
      </c>
      <c r="E26" s="38">
        <v>1.5732454074422986</v>
      </c>
      <c r="F26" s="21">
        <v>16700</v>
      </c>
      <c r="G26" s="23">
        <v>8.2295488254928925E-3</v>
      </c>
      <c r="H26" s="24">
        <v>0.17879351198502363</v>
      </c>
      <c r="I26" s="39">
        <v>21309</v>
      </c>
      <c r="J26" s="40">
        <v>39462</v>
      </c>
      <c r="K26" s="41">
        <v>0.85189356609883138</v>
      </c>
      <c r="L26" s="40">
        <v>18153</v>
      </c>
      <c r="M26" s="42">
        <v>2.6140872687285953E-2</v>
      </c>
      <c r="N26" s="42">
        <v>0.25830311440428344</v>
      </c>
      <c r="O26" s="20">
        <v>3251</v>
      </c>
      <c r="P26" s="21">
        <v>15472</v>
      </c>
      <c r="Q26" s="38">
        <v>3.7591510304521689</v>
      </c>
      <c r="R26" s="21">
        <v>12221</v>
      </c>
      <c r="S26" s="23">
        <v>7.7191606510397569E-3</v>
      </c>
      <c r="T26" s="24">
        <v>0.10127377695157554</v>
      </c>
      <c r="U26" s="37" t="s">
        <v>28</v>
      </c>
    </row>
    <row r="27" spans="1:21" ht="15" customHeight="1" x14ac:dyDescent="0.2">
      <c r="B27" s="37" t="s">
        <v>29</v>
      </c>
      <c r="C27" s="20">
        <v>9113</v>
      </c>
      <c r="D27" s="21">
        <v>22460</v>
      </c>
      <c r="E27" s="38">
        <v>1.4646109952814661</v>
      </c>
      <c r="F27" s="21">
        <v>13347</v>
      </c>
      <c r="G27" s="23">
        <v>6.7668192063177869E-3</v>
      </c>
      <c r="H27" s="24">
        <v>0.33087802003535649</v>
      </c>
      <c r="I27" s="39">
        <v>1785</v>
      </c>
      <c r="J27" s="40">
        <v>8393</v>
      </c>
      <c r="K27" s="41">
        <v>3.7019607843137257</v>
      </c>
      <c r="L27" s="40">
        <v>6608</v>
      </c>
      <c r="M27" s="42">
        <v>5.5597877569406266E-3</v>
      </c>
      <c r="N27" s="42">
        <v>0.12364466705951679</v>
      </c>
      <c r="O27" s="20">
        <v>0</v>
      </c>
      <c r="P27" s="21">
        <v>2359</v>
      </c>
      <c r="Q27" s="38" t="s">
        <v>55</v>
      </c>
      <c r="R27" s="21">
        <v>2359</v>
      </c>
      <c r="S27" s="23">
        <v>1.1769325217039028E-3</v>
      </c>
      <c r="T27" s="24">
        <v>3.4752504419563936E-2</v>
      </c>
      <c r="U27" s="37" t="s">
        <v>29</v>
      </c>
    </row>
    <row r="28" spans="1:21" ht="15" customHeight="1" x14ac:dyDescent="0.2">
      <c r="B28" s="37" t="s">
        <v>30</v>
      </c>
      <c r="C28" s="20">
        <v>9116</v>
      </c>
      <c r="D28" s="21">
        <v>20361</v>
      </c>
      <c r="E28" s="38">
        <v>1.2335454146555507</v>
      </c>
      <c r="F28" s="21">
        <v>11245</v>
      </c>
      <c r="G28" s="23">
        <v>6.1344259064931642E-3</v>
      </c>
      <c r="H28" s="24">
        <v>0.86180479133158383</v>
      </c>
      <c r="I28" s="39">
        <v>0</v>
      </c>
      <c r="J28" s="40">
        <v>0</v>
      </c>
      <c r="K28" s="41" t="s">
        <v>55</v>
      </c>
      <c r="L28" s="40">
        <v>0</v>
      </c>
      <c r="M28" s="42">
        <v>0</v>
      </c>
      <c r="N28" s="42">
        <v>0</v>
      </c>
      <c r="O28" s="20">
        <v>10</v>
      </c>
      <c r="P28" s="21">
        <v>0</v>
      </c>
      <c r="Q28" s="38">
        <v>-1</v>
      </c>
      <c r="R28" s="21">
        <v>-10</v>
      </c>
      <c r="S28" s="23">
        <v>0</v>
      </c>
      <c r="T28" s="24">
        <v>0</v>
      </c>
      <c r="U28" s="37" t="s">
        <v>30</v>
      </c>
    </row>
    <row r="29" spans="1:21" ht="15" customHeight="1" x14ac:dyDescent="0.2">
      <c r="B29" s="37" t="s">
        <v>31</v>
      </c>
      <c r="C29" s="20">
        <v>5193</v>
      </c>
      <c r="D29" s="21">
        <v>9692</v>
      </c>
      <c r="E29" s="38">
        <v>0.86635855959946073</v>
      </c>
      <c r="F29" s="21">
        <v>4499</v>
      </c>
      <c r="G29" s="23">
        <v>2.9200361419248438E-3</v>
      </c>
      <c r="H29" s="24">
        <v>2.6423118865866959</v>
      </c>
      <c r="I29" s="39">
        <v>3428</v>
      </c>
      <c r="J29" s="40">
        <v>5015</v>
      </c>
      <c r="K29" s="41">
        <v>0.46295215869311557</v>
      </c>
      <c r="L29" s="40">
        <v>1587</v>
      </c>
      <c r="M29" s="42">
        <v>3.3220940785246324E-3</v>
      </c>
      <c r="N29" s="42">
        <v>1.3672300981461287</v>
      </c>
      <c r="O29" s="20">
        <v>4650</v>
      </c>
      <c r="P29" s="21">
        <v>8283</v>
      </c>
      <c r="Q29" s="38">
        <v>0.78129032258064512</v>
      </c>
      <c r="R29" s="21">
        <v>3633</v>
      </c>
      <c r="S29" s="23">
        <v>4.1324849840073882E-3</v>
      </c>
      <c r="T29" s="24">
        <v>2.2581788440567068</v>
      </c>
      <c r="U29" s="37" t="s">
        <v>31</v>
      </c>
    </row>
    <row r="30" spans="1:21" ht="15" customHeight="1" x14ac:dyDescent="0.2">
      <c r="B30" s="37" t="s">
        <v>32</v>
      </c>
      <c r="C30" s="20">
        <v>0</v>
      </c>
      <c r="D30" s="21">
        <v>5137</v>
      </c>
      <c r="E30" s="38" t="s">
        <v>55</v>
      </c>
      <c r="F30" s="21">
        <v>5137</v>
      </c>
      <c r="G30" s="23">
        <v>1.5476914631725055E-3</v>
      </c>
      <c r="H30" s="24">
        <v>0.22415673953833398</v>
      </c>
      <c r="I30" s="39">
        <v>0</v>
      </c>
      <c r="J30" s="40">
        <v>0</v>
      </c>
      <c r="K30" s="41" t="s">
        <v>55</v>
      </c>
      <c r="L30" s="40">
        <v>0</v>
      </c>
      <c r="M30" s="42">
        <v>0</v>
      </c>
      <c r="N30" s="42">
        <v>0</v>
      </c>
      <c r="O30" s="20">
        <v>0</v>
      </c>
      <c r="P30" s="21">
        <v>0</v>
      </c>
      <c r="Q30" s="38" t="s">
        <v>55</v>
      </c>
      <c r="R30" s="21">
        <v>0</v>
      </c>
      <c r="S30" s="23">
        <v>0</v>
      </c>
      <c r="T30" s="24">
        <v>0</v>
      </c>
      <c r="U30" s="37" t="s">
        <v>32</v>
      </c>
    </row>
    <row r="31" spans="1:21" ht="15" customHeight="1" x14ac:dyDescent="0.2">
      <c r="B31" s="37" t="s">
        <v>33</v>
      </c>
      <c r="C31" s="20">
        <v>1659</v>
      </c>
      <c r="D31" s="21">
        <v>5503</v>
      </c>
      <c r="E31" s="38">
        <v>2.3170584689572031</v>
      </c>
      <c r="F31" s="21">
        <v>3844</v>
      </c>
      <c r="G31" s="23">
        <v>1.6579610904882806E-3</v>
      </c>
      <c r="H31" s="24">
        <v>7.9924104778860187E-4</v>
      </c>
      <c r="I31" s="39">
        <v>0</v>
      </c>
      <c r="J31" s="40">
        <v>5839</v>
      </c>
      <c r="K31" s="41" t="s">
        <v>55</v>
      </c>
      <c r="L31" s="40">
        <v>5839</v>
      </c>
      <c r="M31" s="42">
        <v>3.8679376519452301E-3</v>
      </c>
      <c r="N31" s="42">
        <v>8.4804079193851465E-4</v>
      </c>
      <c r="O31" s="20">
        <v>0</v>
      </c>
      <c r="P31" s="21">
        <v>0</v>
      </c>
      <c r="Q31" s="38" t="s">
        <v>55</v>
      </c>
      <c r="R31" s="21">
        <v>0</v>
      </c>
      <c r="S31" s="23">
        <v>0</v>
      </c>
      <c r="T31" s="24">
        <v>0</v>
      </c>
      <c r="U31" s="37" t="s">
        <v>33</v>
      </c>
    </row>
    <row r="32" spans="1:21" ht="15" customHeight="1" x14ac:dyDescent="0.2">
      <c r="B32" s="37" t="s">
        <v>34</v>
      </c>
      <c r="C32" s="20">
        <v>0</v>
      </c>
      <c r="D32" s="21">
        <v>0</v>
      </c>
      <c r="E32" s="38" t="s">
        <v>55</v>
      </c>
      <c r="F32" s="21">
        <v>0</v>
      </c>
      <c r="G32" s="23">
        <v>0</v>
      </c>
      <c r="H32" s="24">
        <v>0</v>
      </c>
      <c r="I32" s="39">
        <v>0</v>
      </c>
      <c r="J32" s="40">
        <v>0</v>
      </c>
      <c r="K32" s="41" t="s">
        <v>55</v>
      </c>
      <c r="L32" s="40">
        <v>0</v>
      </c>
      <c r="M32" s="42">
        <v>0</v>
      </c>
      <c r="N32" s="42">
        <v>0</v>
      </c>
      <c r="O32" s="20">
        <v>0</v>
      </c>
      <c r="P32" s="21">
        <v>0</v>
      </c>
      <c r="Q32" s="38" t="s">
        <v>55</v>
      </c>
      <c r="R32" s="21">
        <v>0</v>
      </c>
      <c r="S32" s="23">
        <v>0</v>
      </c>
      <c r="T32" s="24">
        <v>0</v>
      </c>
      <c r="U32" s="37" t="s">
        <v>34</v>
      </c>
    </row>
    <row r="33" spans="2:21" ht="15" customHeight="1" x14ac:dyDescent="0.2">
      <c r="B33" s="37" t="s">
        <v>35</v>
      </c>
      <c r="C33" s="20">
        <v>0</v>
      </c>
      <c r="D33" s="21">
        <v>2387</v>
      </c>
      <c r="E33" s="38" t="s">
        <v>55</v>
      </c>
      <c r="F33" s="21">
        <v>2387</v>
      </c>
      <c r="G33" s="23">
        <v>7.1916284263047893E-4</v>
      </c>
      <c r="H33" s="24" t="s">
        <v>55</v>
      </c>
      <c r="I33" s="39">
        <v>0</v>
      </c>
      <c r="J33" s="40">
        <v>0</v>
      </c>
      <c r="K33" s="41" t="s">
        <v>55</v>
      </c>
      <c r="L33" s="40">
        <v>0</v>
      </c>
      <c r="M33" s="42">
        <v>0</v>
      </c>
      <c r="N33" s="42" t="s">
        <v>55</v>
      </c>
      <c r="O33" s="20">
        <v>0</v>
      </c>
      <c r="P33" s="21">
        <v>0</v>
      </c>
      <c r="Q33" s="38" t="s">
        <v>55</v>
      </c>
      <c r="R33" s="21">
        <v>0</v>
      </c>
      <c r="S33" s="23">
        <v>0</v>
      </c>
      <c r="T33" s="24" t="s">
        <v>55</v>
      </c>
      <c r="U33" s="37" t="s">
        <v>35</v>
      </c>
    </row>
    <row r="34" spans="2:21" ht="15" customHeight="1" x14ac:dyDescent="0.2">
      <c r="B34" s="37" t="s">
        <v>36</v>
      </c>
      <c r="C34" s="20">
        <v>2481</v>
      </c>
      <c r="D34" s="21">
        <v>1769</v>
      </c>
      <c r="E34" s="38">
        <v>-0.28698105602579604</v>
      </c>
      <c r="F34" s="21">
        <v>-712</v>
      </c>
      <c r="G34" s="23">
        <v>5.3296986535957989E-4</v>
      </c>
      <c r="H34" s="24" t="s">
        <v>55</v>
      </c>
      <c r="I34" s="39">
        <v>0</v>
      </c>
      <c r="J34" s="40">
        <v>0</v>
      </c>
      <c r="K34" s="41" t="s">
        <v>55</v>
      </c>
      <c r="L34" s="40">
        <v>0</v>
      </c>
      <c r="M34" s="42">
        <v>0</v>
      </c>
      <c r="N34" s="42" t="s">
        <v>55</v>
      </c>
      <c r="O34" s="20">
        <v>0</v>
      </c>
      <c r="P34" s="21">
        <v>0</v>
      </c>
      <c r="Q34" s="38" t="s">
        <v>55</v>
      </c>
      <c r="R34" s="21">
        <v>0</v>
      </c>
      <c r="S34" s="23">
        <v>0</v>
      </c>
      <c r="T34" s="24" t="s">
        <v>55</v>
      </c>
      <c r="U34" s="37" t="s">
        <v>36</v>
      </c>
    </row>
    <row r="35" spans="2:21" ht="15" customHeight="1" x14ac:dyDescent="0.2">
      <c r="B35" s="37" t="s">
        <v>37</v>
      </c>
      <c r="C35" s="20">
        <v>4</v>
      </c>
      <c r="D35" s="21">
        <v>0</v>
      </c>
      <c r="E35" s="38">
        <v>-1</v>
      </c>
      <c r="F35" s="21">
        <v>-4</v>
      </c>
      <c r="G35" s="23">
        <v>0</v>
      </c>
      <c r="H35" s="24" t="s">
        <v>55</v>
      </c>
      <c r="I35" s="39">
        <v>3</v>
      </c>
      <c r="J35" s="40">
        <v>0</v>
      </c>
      <c r="K35" s="41">
        <v>-1</v>
      </c>
      <c r="L35" s="40">
        <v>-3</v>
      </c>
      <c r="M35" s="42">
        <v>0</v>
      </c>
      <c r="N35" s="42" t="s">
        <v>55</v>
      </c>
      <c r="O35" s="20">
        <v>6</v>
      </c>
      <c r="P35" s="21">
        <v>0</v>
      </c>
      <c r="Q35" s="38">
        <v>-1</v>
      </c>
      <c r="R35" s="21">
        <v>-6</v>
      </c>
      <c r="S35" s="23">
        <v>0</v>
      </c>
      <c r="T35" s="24" t="s">
        <v>55</v>
      </c>
      <c r="U35" s="37" t="s">
        <v>37</v>
      </c>
    </row>
    <row r="36" spans="2:21" ht="15" customHeight="1" x14ac:dyDescent="0.2">
      <c r="B36" s="37" t="s">
        <v>38</v>
      </c>
      <c r="C36" s="20">
        <v>73</v>
      </c>
      <c r="D36" s="21">
        <v>0</v>
      </c>
      <c r="E36" s="38">
        <v>-1</v>
      </c>
      <c r="F36" s="21">
        <v>-73</v>
      </c>
      <c r="G36" s="23">
        <v>0</v>
      </c>
      <c r="H36" s="24" t="s">
        <v>55</v>
      </c>
      <c r="I36" s="39">
        <v>0</v>
      </c>
      <c r="J36" s="40">
        <v>365</v>
      </c>
      <c r="K36" s="41" t="s">
        <v>55</v>
      </c>
      <c r="L36" s="40">
        <v>365</v>
      </c>
      <c r="M36" s="42">
        <v>2.4178750521664823E-4</v>
      </c>
      <c r="N36" s="42" t="s">
        <v>55</v>
      </c>
      <c r="O36" s="20">
        <v>0</v>
      </c>
      <c r="P36" s="21">
        <v>0</v>
      </c>
      <c r="Q36" s="38" t="s">
        <v>55</v>
      </c>
      <c r="R36" s="21">
        <v>0</v>
      </c>
      <c r="S36" s="23">
        <v>0</v>
      </c>
      <c r="T36" s="24" t="s">
        <v>55</v>
      </c>
      <c r="U36" s="37" t="s">
        <v>38</v>
      </c>
    </row>
    <row r="37" spans="2:21" ht="15" customHeight="1" x14ac:dyDescent="0.2">
      <c r="B37" s="37" t="s">
        <v>39</v>
      </c>
      <c r="C37" s="20">
        <v>22</v>
      </c>
      <c r="D37" s="21">
        <v>9</v>
      </c>
      <c r="E37" s="38">
        <v>-0.59090909090909083</v>
      </c>
      <c r="F37" s="21">
        <v>-13</v>
      </c>
      <c r="G37" s="23">
        <v>2.7115482126829955E-6</v>
      </c>
      <c r="H37" s="24" t="s">
        <v>55</v>
      </c>
      <c r="I37" s="39">
        <v>0</v>
      </c>
      <c r="J37" s="40">
        <v>0</v>
      </c>
      <c r="K37" s="41" t="s">
        <v>55</v>
      </c>
      <c r="L37" s="40">
        <v>0</v>
      </c>
      <c r="M37" s="42">
        <v>0</v>
      </c>
      <c r="N37" s="42" t="s">
        <v>55</v>
      </c>
      <c r="O37" s="20">
        <v>0</v>
      </c>
      <c r="P37" s="21">
        <v>0</v>
      </c>
      <c r="Q37" s="38" t="s">
        <v>55</v>
      </c>
      <c r="R37" s="21">
        <v>0</v>
      </c>
      <c r="S37" s="23">
        <v>0</v>
      </c>
      <c r="T37" s="24" t="s">
        <v>55</v>
      </c>
      <c r="U37" s="37" t="s">
        <v>39</v>
      </c>
    </row>
    <row r="38" spans="2:21" ht="15" customHeight="1" x14ac:dyDescent="0.2">
      <c r="B38" s="37" t="s">
        <v>40</v>
      </c>
      <c r="C38" s="20">
        <v>0</v>
      </c>
      <c r="D38" s="21">
        <v>0</v>
      </c>
      <c r="E38" s="38" t="s">
        <v>55</v>
      </c>
      <c r="F38" s="21">
        <v>0</v>
      </c>
      <c r="G38" s="23">
        <v>0</v>
      </c>
      <c r="H38" s="24" t="s">
        <v>55</v>
      </c>
      <c r="I38" s="39">
        <v>0</v>
      </c>
      <c r="J38" s="40">
        <v>0</v>
      </c>
      <c r="K38" s="41" t="s">
        <v>55</v>
      </c>
      <c r="L38" s="40">
        <v>0</v>
      </c>
      <c r="M38" s="42">
        <v>0</v>
      </c>
      <c r="N38" s="42" t="s">
        <v>55</v>
      </c>
      <c r="O38" s="20">
        <v>0</v>
      </c>
      <c r="P38" s="21">
        <v>0</v>
      </c>
      <c r="Q38" s="38" t="s">
        <v>55</v>
      </c>
      <c r="R38" s="21">
        <v>0</v>
      </c>
      <c r="S38" s="23">
        <v>0</v>
      </c>
      <c r="T38" s="24" t="s">
        <v>55</v>
      </c>
      <c r="U38" s="37" t="s">
        <v>40</v>
      </c>
    </row>
    <row r="39" spans="2:21" ht="15" customHeight="1" x14ac:dyDescent="0.2">
      <c r="B39" s="43" t="s">
        <v>41</v>
      </c>
      <c r="C39" s="44">
        <v>0</v>
      </c>
      <c r="D39" s="45">
        <v>13</v>
      </c>
      <c r="E39" s="46" t="s">
        <v>55</v>
      </c>
      <c r="F39" s="45">
        <v>13</v>
      </c>
      <c r="G39" s="47">
        <v>3.916680751653216E-6</v>
      </c>
      <c r="H39" s="48">
        <v>3.5441657579062158E-3</v>
      </c>
      <c r="I39" s="44">
        <v>0</v>
      </c>
      <c r="J39" s="45">
        <v>0</v>
      </c>
      <c r="K39" s="49" t="s">
        <v>55</v>
      </c>
      <c r="L39" s="45">
        <v>0</v>
      </c>
      <c r="M39" s="47">
        <v>0</v>
      </c>
      <c r="N39" s="47">
        <v>0</v>
      </c>
      <c r="O39" s="44">
        <v>0</v>
      </c>
      <c r="P39" s="45">
        <v>0</v>
      </c>
      <c r="Q39" s="46" t="s">
        <v>55</v>
      </c>
      <c r="R39" s="45">
        <v>0</v>
      </c>
      <c r="S39" s="47">
        <v>0</v>
      </c>
      <c r="T39" s="48">
        <v>0</v>
      </c>
      <c r="U39" s="43" t="s">
        <v>41</v>
      </c>
    </row>
    <row r="40" spans="2:21" ht="15" customHeight="1" x14ac:dyDescent="0.2">
      <c r="B40" s="37" t="s">
        <v>42</v>
      </c>
      <c r="C40" s="20">
        <v>7819</v>
      </c>
      <c r="D40" s="21">
        <v>17312</v>
      </c>
      <c r="E40" s="38">
        <v>1.2140938738969176</v>
      </c>
      <c r="F40" s="21">
        <v>9493</v>
      </c>
      <c r="G40" s="23">
        <v>5.2158136286631135E-3</v>
      </c>
      <c r="H40" s="24">
        <v>0.75542173932015533</v>
      </c>
      <c r="I40" s="39">
        <v>156</v>
      </c>
      <c r="J40" s="40">
        <v>0</v>
      </c>
      <c r="K40" s="41">
        <v>-1</v>
      </c>
      <c r="L40" s="40">
        <v>-156</v>
      </c>
      <c r="M40" s="42">
        <v>0</v>
      </c>
      <c r="N40" s="42">
        <v>0</v>
      </c>
      <c r="O40" s="20">
        <v>18</v>
      </c>
      <c r="P40" s="21">
        <v>5285</v>
      </c>
      <c r="Q40" s="38">
        <v>292.61111111111109</v>
      </c>
      <c r="R40" s="21">
        <v>5267</v>
      </c>
      <c r="S40" s="23">
        <v>2.6367479343811476E-3</v>
      </c>
      <c r="T40" s="24">
        <v>0.23061482742069206</v>
      </c>
      <c r="U40" s="37" t="s">
        <v>42</v>
      </c>
    </row>
    <row r="41" spans="2:21" ht="15" x14ac:dyDescent="0.2">
      <c r="B41" s="25" t="s">
        <v>43</v>
      </c>
      <c r="C41" s="53">
        <v>326793</v>
      </c>
      <c r="D41" s="54">
        <v>1754987</v>
      </c>
      <c r="E41" s="28">
        <v>4.3703322898593298</v>
      </c>
      <c r="F41" s="54">
        <v>1428194</v>
      </c>
      <c r="G41" s="29">
        <v>0.52874798479243246</v>
      </c>
      <c r="H41" s="30">
        <v>0.25488963269768761</v>
      </c>
      <c r="I41" s="53">
        <v>239476</v>
      </c>
      <c r="J41" s="54">
        <v>1053520</v>
      </c>
      <c r="K41" s="28">
        <v>3.399271743306219</v>
      </c>
      <c r="L41" s="54">
        <v>814044</v>
      </c>
      <c r="M41" s="29">
        <v>0.69788485615299523</v>
      </c>
      <c r="N41" s="30">
        <v>0.1530104358833814</v>
      </c>
      <c r="O41" s="53">
        <v>137093</v>
      </c>
      <c r="P41" s="54">
        <v>1332607</v>
      </c>
      <c r="Q41" s="28">
        <v>8.7204598338354256</v>
      </c>
      <c r="R41" s="54">
        <v>1195514</v>
      </c>
      <c r="S41" s="29">
        <v>0.66485312291236665</v>
      </c>
      <c r="T41" s="30">
        <v>0.1935442876559014</v>
      </c>
      <c r="U41" s="25" t="s">
        <v>43</v>
      </c>
    </row>
    <row r="42" spans="2:21" ht="15" customHeight="1" x14ac:dyDescent="0.2">
      <c r="B42" s="55" t="s">
        <v>44</v>
      </c>
      <c r="C42" s="56">
        <v>1213620</v>
      </c>
      <c r="D42" s="57">
        <v>3319137</v>
      </c>
      <c r="E42" s="58">
        <v>1.7349063133435507</v>
      </c>
      <c r="F42" s="57">
        <v>2105517</v>
      </c>
      <c r="G42" s="58">
        <v>1</v>
      </c>
      <c r="H42" s="59">
        <v>0.28540896367286828</v>
      </c>
      <c r="I42" s="56">
        <v>522360</v>
      </c>
      <c r="J42" s="57">
        <v>1509590</v>
      </c>
      <c r="K42" s="58">
        <v>1.8899418025882535</v>
      </c>
      <c r="L42" s="57">
        <v>987230</v>
      </c>
      <c r="M42" s="58">
        <v>1</v>
      </c>
      <c r="N42" s="59">
        <v>0.12980799450909233</v>
      </c>
      <c r="O42" s="56">
        <v>507741</v>
      </c>
      <c r="P42" s="57">
        <v>2004363</v>
      </c>
      <c r="Q42" s="58">
        <v>2.9476091156711788</v>
      </c>
      <c r="R42" s="57">
        <v>1496622</v>
      </c>
      <c r="S42" s="58">
        <v>1</v>
      </c>
      <c r="T42" s="59">
        <v>0.1723529841203425</v>
      </c>
      <c r="U42" s="55" t="s">
        <v>44</v>
      </c>
    </row>
    <row r="43" spans="2:21" ht="5.25" customHeight="1" x14ac:dyDescent="0.2"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</row>
    <row r="44" spans="2:21" ht="36" customHeight="1" thickBot="1" x14ac:dyDescent="0.25">
      <c r="B44" s="111" t="s">
        <v>61</v>
      </c>
      <c r="C44" s="111"/>
      <c r="D44" s="111"/>
      <c r="E44" s="111"/>
      <c r="F44" s="111"/>
      <c r="G44" s="111"/>
      <c r="H44" s="11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</row>
    <row r="45" spans="2:21" ht="15" customHeight="1" x14ac:dyDescent="0.2">
      <c r="B45" s="120" t="s">
        <v>0</v>
      </c>
      <c r="C45" s="119" t="s">
        <v>45</v>
      </c>
      <c r="D45" s="114"/>
      <c r="E45" s="114"/>
      <c r="F45" s="114"/>
      <c r="G45" s="114"/>
      <c r="H45" s="115"/>
      <c r="I45" s="116" t="s">
        <v>46</v>
      </c>
      <c r="J45" s="117"/>
      <c r="K45" s="117"/>
      <c r="L45" s="117"/>
      <c r="M45" s="117"/>
      <c r="N45" s="118"/>
      <c r="O45" s="119" t="s">
        <v>47</v>
      </c>
      <c r="P45" s="114"/>
      <c r="Q45" s="114"/>
      <c r="R45" s="114"/>
      <c r="S45" s="114"/>
      <c r="T45" s="115"/>
      <c r="U45" s="109" t="s">
        <v>0</v>
      </c>
    </row>
    <row r="46" spans="2:21" ht="36.75" customHeight="1" x14ac:dyDescent="0.2">
      <c r="B46" s="121"/>
      <c r="C46" s="6" t="s">
        <v>59</v>
      </c>
      <c r="D46" s="6" t="s">
        <v>58</v>
      </c>
      <c r="E46" s="3" t="s">
        <v>4</v>
      </c>
      <c r="F46" s="3" t="s">
        <v>5</v>
      </c>
      <c r="G46" s="4" t="s">
        <v>6</v>
      </c>
      <c r="H46" s="5" t="s">
        <v>7</v>
      </c>
      <c r="I46" s="6" t="s">
        <v>59</v>
      </c>
      <c r="J46" s="6" t="s">
        <v>58</v>
      </c>
      <c r="K46" s="7" t="s">
        <v>4</v>
      </c>
      <c r="L46" s="7" t="s">
        <v>5</v>
      </c>
      <c r="M46" s="8" t="s">
        <v>6</v>
      </c>
      <c r="N46" s="9" t="s">
        <v>7</v>
      </c>
      <c r="O46" s="6" t="s">
        <v>59</v>
      </c>
      <c r="P46" s="6" t="s">
        <v>58</v>
      </c>
      <c r="Q46" s="10" t="s">
        <v>4</v>
      </c>
      <c r="R46" s="10" t="s">
        <v>5</v>
      </c>
      <c r="S46" s="11" t="s">
        <v>6</v>
      </c>
      <c r="T46" s="12" t="s">
        <v>7</v>
      </c>
      <c r="U46" s="110"/>
    </row>
    <row r="47" spans="2:21" ht="15" customHeight="1" x14ac:dyDescent="0.2">
      <c r="B47" s="13" t="s">
        <v>8</v>
      </c>
      <c r="C47" s="14">
        <v>488336</v>
      </c>
      <c r="D47" s="15">
        <v>721651</v>
      </c>
      <c r="E47" s="16">
        <v>0.47777554798335564</v>
      </c>
      <c r="F47" s="15">
        <v>233315</v>
      </c>
      <c r="G47" s="17">
        <v>0.16195247560392939</v>
      </c>
      <c r="H47" s="18">
        <v>0.32256523148096417</v>
      </c>
      <c r="I47" s="14">
        <v>166570</v>
      </c>
      <c r="J47" s="15">
        <v>238409</v>
      </c>
      <c r="K47" s="16">
        <v>0.43128414480398636</v>
      </c>
      <c r="L47" s="15">
        <v>71839</v>
      </c>
      <c r="M47" s="17">
        <v>0.7004324654644597</v>
      </c>
      <c r="N47" s="18">
        <v>0.10656460570572919</v>
      </c>
      <c r="O47" s="14">
        <v>1524457</v>
      </c>
      <c r="P47" s="15">
        <v>2237225</v>
      </c>
      <c r="Q47" s="16">
        <v>0.46755533281686534</v>
      </c>
      <c r="R47" s="15">
        <v>712768</v>
      </c>
      <c r="S47" s="17">
        <v>0.19237653304248445</v>
      </c>
      <c r="T47" s="18">
        <v>1</v>
      </c>
      <c r="U47" s="13" t="s">
        <v>8</v>
      </c>
    </row>
    <row r="48" spans="2:21" ht="15" customHeight="1" x14ac:dyDescent="0.2">
      <c r="B48" s="19" t="s">
        <v>9</v>
      </c>
      <c r="C48" s="20">
        <v>461463</v>
      </c>
      <c r="D48" s="21">
        <v>1023626</v>
      </c>
      <c r="E48" s="22">
        <v>1.2182190121418186</v>
      </c>
      <c r="F48" s="21">
        <v>562163</v>
      </c>
      <c r="G48" s="23">
        <v>0.22972152022590953</v>
      </c>
      <c r="H48" s="24">
        <v>0.40832342734054011</v>
      </c>
      <c r="I48" s="20">
        <v>25982</v>
      </c>
      <c r="J48" s="21">
        <v>68463</v>
      </c>
      <c r="K48" s="22">
        <v>1.6350165499191749</v>
      </c>
      <c r="L48" s="21">
        <v>42481</v>
      </c>
      <c r="M48" s="23">
        <v>0.20114051014472314</v>
      </c>
      <c r="N48" s="24">
        <v>2.730982488332203E-2</v>
      </c>
      <c r="O48" s="20">
        <v>1158253</v>
      </c>
      <c r="P48" s="21">
        <v>2506900</v>
      </c>
      <c r="Q48" s="22">
        <v>1.1643803210524815</v>
      </c>
      <c r="R48" s="21">
        <v>1348647</v>
      </c>
      <c r="S48" s="23">
        <v>0.21556559160755145</v>
      </c>
      <c r="T48" s="24">
        <v>1</v>
      </c>
      <c r="U48" s="19" t="s">
        <v>9</v>
      </c>
    </row>
    <row r="49" spans="2:21" ht="15" x14ac:dyDescent="0.2">
      <c r="B49" s="25" t="s">
        <v>10</v>
      </c>
      <c r="C49" s="26">
        <v>949799</v>
      </c>
      <c r="D49" s="27">
        <v>1745277</v>
      </c>
      <c r="E49" s="28">
        <v>0.83752246527949592</v>
      </c>
      <c r="F49" s="27">
        <v>795478</v>
      </c>
      <c r="G49" s="29">
        <v>0.39167399582983892</v>
      </c>
      <c r="H49" s="30">
        <v>0.36788174847838118</v>
      </c>
      <c r="I49" s="26">
        <v>192552</v>
      </c>
      <c r="J49" s="27">
        <v>306872</v>
      </c>
      <c r="K49" s="28">
        <v>0.59370975113216162</v>
      </c>
      <c r="L49" s="27">
        <v>114320</v>
      </c>
      <c r="M49" s="29">
        <v>0.90157297560918281</v>
      </c>
      <c r="N49" s="30">
        <v>6.4684636260638154E-2</v>
      </c>
      <c r="O49" s="26">
        <v>2682710</v>
      </c>
      <c r="P49" s="27">
        <v>4744125</v>
      </c>
      <c r="Q49" s="28">
        <v>0.76840769222167138</v>
      </c>
      <c r="R49" s="27">
        <v>2061415</v>
      </c>
      <c r="S49" s="29">
        <v>0.40794212465003588</v>
      </c>
      <c r="T49" s="30">
        <v>1</v>
      </c>
      <c r="U49" s="25" t="s">
        <v>10</v>
      </c>
    </row>
    <row r="50" spans="2:21" ht="30" customHeight="1" x14ac:dyDescent="0.2">
      <c r="B50" s="31" t="s">
        <v>11</v>
      </c>
      <c r="C50" s="32">
        <v>922305</v>
      </c>
      <c r="D50" s="33">
        <v>3734292</v>
      </c>
      <c r="E50" s="34">
        <v>3.0488688665896859</v>
      </c>
      <c r="F50" s="33">
        <v>2811987</v>
      </c>
      <c r="G50" s="35">
        <v>0.83804752439607055</v>
      </c>
      <c r="H50" s="36">
        <v>0.39759578764551196</v>
      </c>
      <c r="I50" s="32">
        <v>44778</v>
      </c>
      <c r="J50" s="33">
        <v>101965</v>
      </c>
      <c r="K50" s="34">
        <v>1.2771226941801777</v>
      </c>
      <c r="L50" s="33">
        <v>57187</v>
      </c>
      <c r="M50" s="35">
        <v>0.2995675345355403</v>
      </c>
      <c r="N50" s="36">
        <v>1.085636969130283E-2</v>
      </c>
      <c r="O50" s="32">
        <v>2341253</v>
      </c>
      <c r="P50" s="33">
        <v>9392182</v>
      </c>
      <c r="Q50" s="34">
        <v>3.0116048970359035</v>
      </c>
      <c r="R50" s="33">
        <v>7050929</v>
      </c>
      <c r="S50" s="35">
        <v>0.80762346695751552</v>
      </c>
      <c r="T50" s="36">
        <v>1</v>
      </c>
      <c r="U50" s="31" t="s">
        <v>11</v>
      </c>
    </row>
    <row r="51" spans="2:21" ht="15" customHeight="1" x14ac:dyDescent="0.2">
      <c r="B51" s="37" t="s">
        <v>12</v>
      </c>
      <c r="C51" s="20">
        <v>20881</v>
      </c>
      <c r="D51" s="21">
        <v>117674</v>
      </c>
      <c r="E51" s="38">
        <v>4.6354580719314207</v>
      </c>
      <c r="F51" s="15">
        <v>96793</v>
      </c>
      <c r="G51" s="17">
        <v>2.6408327036499344E-2</v>
      </c>
      <c r="H51" s="24">
        <v>0.32311511150895422</v>
      </c>
      <c r="I51" s="39">
        <v>727</v>
      </c>
      <c r="J51" s="40">
        <v>3980</v>
      </c>
      <c r="K51" s="41">
        <v>4.4745529573590099</v>
      </c>
      <c r="L51" s="40">
        <v>3253</v>
      </c>
      <c r="M51" s="42">
        <v>1.1693020030907178E-2</v>
      </c>
      <c r="N51" s="62">
        <v>1.0928481600061508E-2</v>
      </c>
      <c r="O51" s="20">
        <v>59107</v>
      </c>
      <c r="P51" s="21">
        <v>364186</v>
      </c>
      <c r="Q51" s="38">
        <v>5.1614698766643548</v>
      </c>
      <c r="R51" s="15">
        <v>305079</v>
      </c>
      <c r="S51" s="17">
        <v>3.1315956179020991E-2</v>
      </c>
      <c r="T51" s="24">
        <v>1</v>
      </c>
      <c r="U51" s="37" t="s">
        <v>12</v>
      </c>
    </row>
    <row r="52" spans="2:21" ht="15" customHeight="1" x14ac:dyDescent="0.2">
      <c r="B52" s="43" t="s">
        <v>13</v>
      </c>
      <c r="C52" s="44">
        <v>44613</v>
      </c>
      <c r="D52" s="45">
        <v>138507</v>
      </c>
      <c r="E52" s="46">
        <v>2.1046331786698946</v>
      </c>
      <c r="F52" s="45">
        <v>93894</v>
      </c>
      <c r="G52" s="47">
        <v>3.1083656141921025E-2</v>
      </c>
      <c r="H52" s="48">
        <v>0.60081724366787981</v>
      </c>
      <c r="I52" s="44">
        <v>1136</v>
      </c>
      <c r="J52" s="45">
        <v>1315</v>
      </c>
      <c r="K52" s="49">
        <v>0.15757042253521125</v>
      </c>
      <c r="L52" s="45">
        <v>179</v>
      </c>
      <c r="M52" s="47">
        <v>3.863397321769583E-3</v>
      </c>
      <c r="N52" s="48">
        <v>5.7042219918362388E-3</v>
      </c>
      <c r="O52" s="44">
        <v>75263</v>
      </c>
      <c r="P52" s="45">
        <v>230531</v>
      </c>
      <c r="Q52" s="46">
        <v>2.0630057265854402</v>
      </c>
      <c r="R52" s="45">
        <v>155268</v>
      </c>
      <c r="S52" s="47">
        <v>1.9823108779321249E-2</v>
      </c>
      <c r="T52" s="48">
        <v>1</v>
      </c>
      <c r="U52" s="43" t="s">
        <v>13</v>
      </c>
    </row>
    <row r="53" spans="2:21" ht="15" customHeight="1" x14ac:dyDescent="0.2">
      <c r="B53" s="37" t="s">
        <v>14</v>
      </c>
      <c r="C53" s="20">
        <v>112394</v>
      </c>
      <c r="D53" s="21">
        <v>363971</v>
      </c>
      <c r="E53" s="38">
        <v>2.2383490221897966</v>
      </c>
      <c r="F53" s="21">
        <v>251577</v>
      </c>
      <c r="G53" s="23">
        <v>8.1682148986196634E-2</v>
      </c>
      <c r="H53" s="24">
        <v>0.27854404752156403</v>
      </c>
      <c r="I53" s="39">
        <v>14268</v>
      </c>
      <c r="J53" s="40">
        <v>17646</v>
      </c>
      <c r="K53" s="41">
        <v>0.23675357443229594</v>
      </c>
      <c r="L53" s="40">
        <v>3378</v>
      </c>
      <c r="M53" s="42">
        <v>5.1842972729997001E-2</v>
      </c>
      <c r="N53" s="62">
        <v>1.350434035284547E-2</v>
      </c>
      <c r="O53" s="20">
        <v>407614</v>
      </c>
      <c r="P53" s="21">
        <v>1306691</v>
      </c>
      <c r="Q53" s="38">
        <v>2.2057068697346018</v>
      </c>
      <c r="R53" s="21">
        <v>899077</v>
      </c>
      <c r="S53" s="23">
        <v>0.11236093121515138</v>
      </c>
      <c r="T53" s="24">
        <v>1</v>
      </c>
      <c r="U53" s="37" t="s">
        <v>14</v>
      </c>
    </row>
    <row r="54" spans="2:21" ht="15" customHeight="1" x14ac:dyDescent="0.2">
      <c r="B54" s="43" t="s">
        <v>15</v>
      </c>
      <c r="C54" s="44">
        <v>48084</v>
      </c>
      <c r="D54" s="45">
        <v>118647</v>
      </c>
      <c r="E54" s="46">
        <v>1.4674943848265536</v>
      </c>
      <c r="F54" s="45">
        <v>70563</v>
      </c>
      <c r="G54" s="47">
        <v>2.6626687100799989E-2</v>
      </c>
      <c r="H54" s="48">
        <v>0.3663595323818758</v>
      </c>
      <c r="I54" s="44">
        <v>0</v>
      </c>
      <c r="J54" s="45">
        <v>2418</v>
      </c>
      <c r="K54" s="49" t="s">
        <v>55</v>
      </c>
      <c r="L54" s="45">
        <v>2418</v>
      </c>
      <c r="M54" s="47">
        <v>7.1039503604858186E-3</v>
      </c>
      <c r="N54" s="48">
        <v>7.4663274191456644E-3</v>
      </c>
      <c r="O54" s="44">
        <v>116347</v>
      </c>
      <c r="P54" s="45">
        <v>323854</v>
      </c>
      <c r="Q54" s="46">
        <v>1.7835182686274678</v>
      </c>
      <c r="R54" s="45">
        <v>207507</v>
      </c>
      <c r="S54" s="47">
        <v>2.784785157145158E-2</v>
      </c>
      <c r="T54" s="48">
        <v>1</v>
      </c>
      <c r="U54" s="43" t="s">
        <v>15</v>
      </c>
    </row>
    <row r="55" spans="2:21" ht="15" customHeight="1" x14ac:dyDescent="0.2">
      <c r="B55" s="37" t="s">
        <v>16</v>
      </c>
      <c r="C55" s="20">
        <v>43148</v>
      </c>
      <c r="D55" s="21">
        <v>1258514</v>
      </c>
      <c r="E55" s="38">
        <v>28.167377398720681</v>
      </c>
      <c r="F55" s="21">
        <v>1215366</v>
      </c>
      <c r="G55" s="23">
        <v>0.28243494138053382</v>
      </c>
      <c r="H55" s="24">
        <v>0.45536825621045196</v>
      </c>
      <c r="I55" s="39">
        <v>233</v>
      </c>
      <c r="J55" s="40">
        <v>6558</v>
      </c>
      <c r="K55" s="41">
        <v>27.145922746781117</v>
      </c>
      <c r="L55" s="40">
        <v>6325</v>
      </c>
      <c r="M55" s="42">
        <v>1.9267041548414392E-2</v>
      </c>
      <c r="N55" s="62">
        <v>2.3728818465492988E-3</v>
      </c>
      <c r="O55" s="20">
        <v>88774</v>
      </c>
      <c r="P55" s="21">
        <v>2763728</v>
      </c>
      <c r="Q55" s="38">
        <v>30.132178340505103</v>
      </c>
      <c r="R55" s="21">
        <v>2674954</v>
      </c>
      <c r="S55" s="23">
        <v>0.23764995068106223</v>
      </c>
      <c r="T55" s="24">
        <v>1</v>
      </c>
      <c r="U55" s="37" t="s">
        <v>16</v>
      </c>
    </row>
    <row r="56" spans="2:21" ht="15" customHeight="1" x14ac:dyDescent="0.2">
      <c r="B56" s="43" t="s">
        <v>17</v>
      </c>
      <c r="C56" s="44">
        <v>7538</v>
      </c>
      <c r="D56" s="45">
        <v>88739</v>
      </c>
      <c r="E56" s="46">
        <v>10.772220748209074</v>
      </c>
      <c r="F56" s="45">
        <v>81201</v>
      </c>
      <c r="G56" s="47">
        <v>1.991475205136152E-2</v>
      </c>
      <c r="H56" s="48">
        <v>0.28367159703730227</v>
      </c>
      <c r="I56" s="44">
        <v>0</v>
      </c>
      <c r="J56" s="45">
        <v>2</v>
      </c>
      <c r="K56" s="49" t="s">
        <v>55</v>
      </c>
      <c r="L56" s="45">
        <v>2</v>
      </c>
      <c r="M56" s="47">
        <v>5.8758894627674263E-6</v>
      </c>
      <c r="N56" s="48">
        <v>6.393391790245602E-6</v>
      </c>
      <c r="O56" s="44">
        <v>24390</v>
      </c>
      <c r="P56" s="45">
        <v>312823</v>
      </c>
      <c r="Q56" s="46">
        <v>11.825871258712587</v>
      </c>
      <c r="R56" s="45">
        <v>288433</v>
      </c>
      <c r="S56" s="47">
        <v>2.6899307935477706E-2</v>
      </c>
      <c r="T56" s="48">
        <v>1</v>
      </c>
      <c r="U56" s="43" t="s">
        <v>17</v>
      </c>
    </row>
    <row r="57" spans="2:21" ht="15" customHeight="1" x14ac:dyDescent="0.2">
      <c r="B57" s="37" t="s">
        <v>18</v>
      </c>
      <c r="C57" s="20">
        <v>40052</v>
      </c>
      <c r="D57" s="21">
        <v>169299</v>
      </c>
      <c r="E57" s="38">
        <v>3.2269799260960754</v>
      </c>
      <c r="F57" s="21">
        <v>129247</v>
      </c>
      <c r="G57" s="23">
        <v>3.7993977930148568E-2</v>
      </c>
      <c r="H57" s="24">
        <v>0.4649564152280305</v>
      </c>
      <c r="I57" s="39">
        <v>0</v>
      </c>
      <c r="J57" s="40">
        <v>0</v>
      </c>
      <c r="K57" s="41" t="s">
        <v>55</v>
      </c>
      <c r="L57" s="40">
        <v>0</v>
      </c>
      <c r="M57" s="42">
        <v>0</v>
      </c>
      <c r="N57" s="62">
        <v>0</v>
      </c>
      <c r="O57" s="20">
        <v>91085</v>
      </c>
      <c r="P57" s="21">
        <v>364118</v>
      </c>
      <c r="Q57" s="38">
        <v>2.9975627161442611</v>
      </c>
      <c r="R57" s="21">
        <v>273033</v>
      </c>
      <c r="S57" s="23">
        <v>3.1310108933327384E-2</v>
      </c>
      <c r="T57" s="24">
        <v>1</v>
      </c>
      <c r="U57" s="37" t="s">
        <v>18</v>
      </c>
    </row>
    <row r="58" spans="2:21" ht="15" customHeight="1" x14ac:dyDescent="0.2">
      <c r="B58" s="43" t="s">
        <v>19</v>
      </c>
      <c r="C58" s="44">
        <v>3177</v>
      </c>
      <c r="D58" s="45">
        <v>124674</v>
      </c>
      <c r="E58" s="46">
        <v>38.242681775259676</v>
      </c>
      <c r="F58" s="45">
        <v>121497</v>
      </c>
      <c r="G58" s="47">
        <v>2.7979262750892461E-2</v>
      </c>
      <c r="H58" s="48">
        <v>0.23455949308027482</v>
      </c>
      <c r="I58" s="44">
        <v>0</v>
      </c>
      <c r="J58" s="45">
        <v>0</v>
      </c>
      <c r="K58" s="49" t="s">
        <v>55</v>
      </c>
      <c r="L58" s="45">
        <v>0</v>
      </c>
      <c r="M58" s="47">
        <v>0</v>
      </c>
      <c r="N58" s="48">
        <v>0</v>
      </c>
      <c r="O58" s="44">
        <v>43084</v>
      </c>
      <c r="P58" s="45">
        <v>531524</v>
      </c>
      <c r="Q58" s="46">
        <v>11.336923219756754</v>
      </c>
      <c r="R58" s="45">
        <v>488440</v>
      </c>
      <c r="S58" s="47">
        <v>4.5705167941925154E-2</v>
      </c>
      <c r="T58" s="48">
        <v>1</v>
      </c>
      <c r="U58" s="43" t="s">
        <v>19</v>
      </c>
    </row>
    <row r="59" spans="2:21" ht="15" customHeight="1" x14ac:dyDescent="0.2">
      <c r="B59" s="51" t="s">
        <v>20</v>
      </c>
      <c r="C59" s="20">
        <v>2162</v>
      </c>
      <c r="D59" s="21">
        <v>25790</v>
      </c>
      <c r="E59" s="38">
        <v>10.928769657724329</v>
      </c>
      <c r="F59" s="21">
        <v>23628</v>
      </c>
      <c r="G59" s="23">
        <v>5.7877760105997768E-3</v>
      </c>
      <c r="H59" s="24">
        <v>0.19778214055645879</v>
      </c>
      <c r="I59" s="39">
        <v>0</v>
      </c>
      <c r="J59" s="40">
        <v>0</v>
      </c>
      <c r="K59" s="41" t="s">
        <v>55</v>
      </c>
      <c r="L59" s="40">
        <v>0</v>
      </c>
      <c r="M59" s="42">
        <v>0</v>
      </c>
      <c r="N59" s="62">
        <v>0</v>
      </c>
      <c r="O59" s="20">
        <v>23168</v>
      </c>
      <c r="P59" s="21">
        <v>130396</v>
      </c>
      <c r="Q59" s="38">
        <v>4.6282803867403315</v>
      </c>
      <c r="R59" s="21">
        <v>107228</v>
      </c>
      <c r="S59" s="23">
        <v>1.121260955094271E-2</v>
      </c>
      <c r="T59" s="24">
        <v>1</v>
      </c>
      <c r="U59" s="51" t="s">
        <v>20</v>
      </c>
    </row>
    <row r="60" spans="2:21" ht="15" customHeight="1" x14ac:dyDescent="0.2">
      <c r="B60" s="52" t="s">
        <v>21</v>
      </c>
      <c r="C60" s="44">
        <v>0</v>
      </c>
      <c r="D60" s="45">
        <v>20361</v>
      </c>
      <c r="E60" s="46" t="s">
        <v>55</v>
      </c>
      <c r="F60" s="45">
        <v>20361</v>
      </c>
      <c r="G60" s="47">
        <v>4.5694031543940302E-3</v>
      </c>
      <c r="H60" s="48">
        <v>0.14611305265121888</v>
      </c>
      <c r="I60" s="44">
        <v>0</v>
      </c>
      <c r="J60" s="45">
        <v>0</v>
      </c>
      <c r="K60" s="49" t="s">
        <v>55</v>
      </c>
      <c r="L60" s="45">
        <v>0</v>
      </c>
      <c r="M60" s="47">
        <v>0</v>
      </c>
      <c r="N60" s="48">
        <v>0</v>
      </c>
      <c r="O60" s="44">
        <v>3684</v>
      </c>
      <c r="P60" s="45">
        <v>139351</v>
      </c>
      <c r="Q60" s="46">
        <v>36.826004343105318</v>
      </c>
      <c r="R60" s="45">
        <v>135667</v>
      </c>
      <c r="S60" s="47">
        <v>1.1982640215446927E-2</v>
      </c>
      <c r="T60" s="48">
        <v>1</v>
      </c>
      <c r="U60" s="52" t="s">
        <v>21</v>
      </c>
    </row>
    <row r="61" spans="2:21" ht="15" customHeight="1" x14ac:dyDescent="0.2">
      <c r="B61" s="51" t="s">
        <v>22</v>
      </c>
      <c r="C61" s="20">
        <v>1015</v>
      </c>
      <c r="D61" s="21">
        <v>49486</v>
      </c>
      <c r="E61" s="38">
        <v>47.754679802955664</v>
      </c>
      <c r="F61" s="21">
        <v>48471</v>
      </c>
      <c r="G61" s="23">
        <v>1.1105617823208241E-2</v>
      </c>
      <c r="H61" s="24">
        <v>0.26134809267543002</v>
      </c>
      <c r="I61" s="39">
        <v>0</v>
      </c>
      <c r="J61" s="40">
        <v>0</v>
      </c>
      <c r="K61" s="41" t="s">
        <v>55</v>
      </c>
      <c r="L61" s="40">
        <v>0</v>
      </c>
      <c r="M61" s="42">
        <v>0</v>
      </c>
      <c r="N61" s="62">
        <v>0</v>
      </c>
      <c r="O61" s="20">
        <v>16179</v>
      </c>
      <c r="P61" s="21">
        <v>189349</v>
      </c>
      <c r="Q61" s="38">
        <v>10.703380925891588</v>
      </c>
      <c r="R61" s="21">
        <v>173170</v>
      </c>
      <c r="S61" s="23">
        <v>1.6281913600581698E-2</v>
      </c>
      <c r="T61" s="24">
        <v>1</v>
      </c>
      <c r="U61" s="51" t="s">
        <v>22</v>
      </c>
    </row>
    <row r="62" spans="2:21" ht="15" customHeight="1" x14ac:dyDescent="0.2">
      <c r="B62" s="52" t="s">
        <v>23</v>
      </c>
      <c r="C62" s="44">
        <v>0</v>
      </c>
      <c r="D62" s="45">
        <v>29037</v>
      </c>
      <c r="E62" s="46" t="s">
        <v>55</v>
      </c>
      <c r="F62" s="45">
        <v>29037</v>
      </c>
      <c r="G62" s="47">
        <v>6.5164657626904116E-3</v>
      </c>
      <c r="H62" s="48">
        <v>0.40090848842988902</v>
      </c>
      <c r="I62" s="44">
        <v>0</v>
      </c>
      <c r="J62" s="45">
        <v>0</v>
      </c>
      <c r="K62" s="49" t="s">
        <v>55</v>
      </c>
      <c r="L62" s="45">
        <v>0</v>
      </c>
      <c r="M62" s="47">
        <v>0</v>
      </c>
      <c r="N62" s="48">
        <v>0</v>
      </c>
      <c r="O62" s="44">
        <v>53</v>
      </c>
      <c r="P62" s="45">
        <v>72428</v>
      </c>
      <c r="Q62" s="46">
        <v>1365.566037735849</v>
      </c>
      <c r="R62" s="45">
        <v>72375</v>
      </c>
      <c r="S62" s="47">
        <v>6.2280045749538221E-3</v>
      </c>
      <c r="T62" s="48">
        <v>1</v>
      </c>
      <c r="U62" s="52" t="s">
        <v>23</v>
      </c>
    </row>
    <row r="63" spans="2:21" ht="15" customHeight="1" x14ac:dyDescent="0.2">
      <c r="B63" s="37" t="s">
        <v>24</v>
      </c>
      <c r="C63" s="20">
        <v>24961</v>
      </c>
      <c r="D63" s="21">
        <v>49274</v>
      </c>
      <c r="E63" s="38">
        <v>0.97403950162253117</v>
      </c>
      <c r="F63" s="21">
        <v>24313</v>
      </c>
      <c r="G63" s="23">
        <v>1.1058040913000907E-2</v>
      </c>
      <c r="H63" s="24">
        <v>0.36314726648290907</v>
      </c>
      <c r="I63" s="39">
        <v>1354</v>
      </c>
      <c r="J63" s="40">
        <v>1583</v>
      </c>
      <c r="K63" s="41">
        <v>0.16912850812407676</v>
      </c>
      <c r="L63" s="40">
        <v>229</v>
      </c>
      <c r="M63" s="42">
        <v>4.6507665097804182E-3</v>
      </c>
      <c r="N63" s="62">
        <v>1.1666642100142977E-2</v>
      </c>
      <c r="O63" s="20">
        <v>62179</v>
      </c>
      <c r="P63" s="21">
        <v>135686</v>
      </c>
      <c r="Q63" s="38">
        <v>1.1821836954598819</v>
      </c>
      <c r="R63" s="21">
        <v>73507</v>
      </c>
      <c r="S63" s="23">
        <v>1.1667490870342745E-2</v>
      </c>
      <c r="T63" s="24">
        <v>1</v>
      </c>
      <c r="U63" s="37" t="s">
        <v>24</v>
      </c>
    </row>
    <row r="64" spans="2:21" ht="15" customHeight="1" x14ac:dyDescent="0.2">
      <c r="B64" s="43" t="s">
        <v>25</v>
      </c>
      <c r="C64" s="44">
        <v>14932</v>
      </c>
      <c r="D64" s="45">
        <v>39135</v>
      </c>
      <c r="E64" s="46">
        <v>1.6208813286900616</v>
      </c>
      <c r="F64" s="45">
        <v>24203</v>
      </c>
      <c r="G64" s="47">
        <v>8.7826527403963642E-3</v>
      </c>
      <c r="H64" s="48">
        <v>0.46080209118311982</v>
      </c>
      <c r="I64" s="44">
        <v>0</v>
      </c>
      <c r="J64" s="45">
        <v>0</v>
      </c>
      <c r="K64" s="49" t="s">
        <v>55</v>
      </c>
      <c r="L64" s="45">
        <v>0</v>
      </c>
      <c r="M64" s="47">
        <v>0</v>
      </c>
      <c r="N64" s="48">
        <v>0</v>
      </c>
      <c r="O64" s="44">
        <v>16834</v>
      </c>
      <c r="P64" s="45">
        <v>84928</v>
      </c>
      <c r="Q64" s="46">
        <v>4.0450279196863494</v>
      </c>
      <c r="R64" s="45">
        <v>68094</v>
      </c>
      <c r="S64" s="47">
        <v>7.302865915691144E-3</v>
      </c>
      <c r="T64" s="48">
        <v>1</v>
      </c>
      <c r="U64" s="43" t="s">
        <v>25</v>
      </c>
    </row>
    <row r="65" spans="2:21" ht="15" customHeight="1" x14ac:dyDescent="0.2">
      <c r="B65" s="37" t="s">
        <v>26</v>
      </c>
      <c r="C65" s="20">
        <v>555</v>
      </c>
      <c r="D65" s="21">
        <v>779</v>
      </c>
      <c r="E65" s="38">
        <v>0.4036036036036037</v>
      </c>
      <c r="F65" s="21">
        <v>224</v>
      </c>
      <c r="G65" s="23">
        <v>1.7482270307317665E-4</v>
      </c>
      <c r="H65" s="24">
        <v>0.99743918053777214</v>
      </c>
      <c r="I65" s="39">
        <v>0</v>
      </c>
      <c r="J65" s="40">
        <v>0</v>
      </c>
      <c r="K65" s="41" t="s">
        <v>55</v>
      </c>
      <c r="L65" s="40">
        <v>0</v>
      </c>
      <c r="M65" s="42">
        <v>0</v>
      </c>
      <c r="N65" s="62">
        <v>0</v>
      </c>
      <c r="O65" s="20">
        <v>577</v>
      </c>
      <c r="P65" s="21">
        <v>781</v>
      </c>
      <c r="Q65" s="38">
        <v>0.35355285961871741</v>
      </c>
      <c r="R65" s="21">
        <v>204</v>
      </c>
      <c r="S65" s="23">
        <v>6.7157336569267893E-5</v>
      </c>
      <c r="T65" s="24">
        <v>1</v>
      </c>
      <c r="U65" s="37" t="s">
        <v>26</v>
      </c>
    </row>
    <row r="66" spans="2:21" ht="15" customHeight="1" x14ac:dyDescent="0.2">
      <c r="B66" s="43" t="s">
        <v>27</v>
      </c>
      <c r="C66" s="44">
        <v>14261</v>
      </c>
      <c r="D66" s="45">
        <v>23594</v>
      </c>
      <c r="E66" s="46">
        <v>0.6544421849800155</v>
      </c>
      <c r="F66" s="45">
        <v>9333</v>
      </c>
      <c r="G66" s="47">
        <v>5.2949510350558792E-3</v>
      </c>
      <c r="H66" s="48">
        <v>0.5113345758744744</v>
      </c>
      <c r="I66" s="44">
        <v>0</v>
      </c>
      <c r="J66" s="45">
        <v>0</v>
      </c>
      <c r="K66" s="49" t="s">
        <v>55</v>
      </c>
      <c r="L66" s="45">
        <v>0</v>
      </c>
      <c r="M66" s="47">
        <v>0</v>
      </c>
      <c r="N66" s="48">
        <v>0</v>
      </c>
      <c r="O66" s="44">
        <v>29711</v>
      </c>
      <c r="P66" s="45">
        <v>46142</v>
      </c>
      <c r="Q66" s="46">
        <v>0.5530274982329777</v>
      </c>
      <c r="R66" s="45">
        <v>16431</v>
      </c>
      <c r="S66" s="47">
        <v>3.9677001587441214E-3</v>
      </c>
      <c r="T66" s="48">
        <v>1</v>
      </c>
      <c r="U66" s="43" t="s">
        <v>27</v>
      </c>
    </row>
    <row r="67" spans="2:21" ht="15" customHeight="1" x14ac:dyDescent="0.2">
      <c r="B67" s="37" t="s">
        <v>28</v>
      </c>
      <c r="C67" s="20">
        <v>40629</v>
      </c>
      <c r="D67" s="21">
        <v>70525</v>
      </c>
      <c r="E67" s="38">
        <v>0.73582908759752885</v>
      </c>
      <c r="F67" s="21">
        <v>29896</v>
      </c>
      <c r="G67" s="23">
        <v>1.5827177322510634E-2</v>
      </c>
      <c r="H67" s="24">
        <v>0.4616295966591174</v>
      </c>
      <c r="I67" s="39">
        <v>1077</v>
      </c>
      <c r="J67" s="40">
        <v>0</v>
      </c>
      <c r="K67" s="41">
        <v>-1</v>
      </c>
      <c r="L67" s="40">
        <v>-1077</v>
      </c>
      <c r="M67" s="42">
        <v>0</v>
      </c>
      <c r="N67" s="62">
        <v>0</v>
      </c>
      <c r="O67" s="20">
        <v>76881</v>
      </c>
      <c r="P67" s="21">
        <v>152774</v>
      </c>
      <c r="Q67" s="38">
        <v>0.98714897048685635</v>
      </c>
      <c r="R67" s="21">
        <v>75893</v>
      </c>
      <c r="S67" s="23">
        <v>1.3136869317584293E-2</v>
      </c>
      <c r="T67" s="24">
        <v>1</v>
      </c>
      <c r="U67" s="37" t="s">
        <v>28</v>
      </c>
    </row>
    <row r="68" spans="2:21" ht="15" customHeight="1" x14ac:dyDescent="0.2">
      <c r="B68" s="37" t="s">
        <v>29</v>
      </c>
      <c r="C68" s="20">
        <v>10213</v>
      </c>
      <c r="D68" s="21">
        <v>34668</v>
      </c>
      <c r="E68" s="38">
        <v>2.3944972094389505</v>
      </c>
      <c r="F68" s="21">
        <v>24455</v>
      </c>
      <c r="G68" s="23">
        <v>7.780171335225787E-3</v>
      </c>
      <c r="H68" s="24">
        <v>0.51072480848556279</v>
      </c>
      <c r="I68" s="39">
        <v>0</v>
      </c>
      <c r="J68" s="40">
        <v>0</v>
      </c>
      <c r="K68" s="41" t="s">
        <v>55</v>
      </c>
      <c r="L68" s="40">
        <v>0</v>
      </c>
      <c r="M68" s="42">
        <v>0</v>
      </c>
      <c r="N68" s="62">
        <v>0</v>
      </c>
      <c r="O68" s="20">
        <v>21111</v>
      </c>
      <c r="P68" s="21">
        <v>67880</v>
      </c>
      <c r="Q68" s="38">
        <v>2.2153853441333902</v>
      </c>
      <c r="R68" s="21">
        <v>46769</v>
      </c>
      <c r="S68" s="23">
        <v>5.8369270247399544E-3</v>
      </c>
      <c r="T68" s="24">
        <v>1</v>
      </c>
      <c r="U68" s="37" t="s">
        <v>29</v>
      </c>
    </row>
    <row r="69" spans="2:21" ht="15" customHeight="1" x14ac:dyDescent="0.2">
      <c r="B69" s="37" t="s">
        <v>30</v>
      </c>
      <c r="C69" s="20">
        <v>0</v>
      </c>
      <c r="D69" s="21">
        <v>3265</v>
      </c>
      <c r="E69" s="38" t="s">
        <v>55</v>
      </c>
      <c r="F69" s="21">
        <v>3265</v>
      </c>
      <c r="G69" s="23">
        <v>7.3272930107050294E-4</v>
      </c>
      <c r="H69" s="24">
        <v>0.13819520866841614</v>
      </c>
      <c r="I69" s="39">
        <v>0</v>
      </c>
      <c r="J69" s="40">
        <v>0</v>
      </c>
      <c r="K69" s="41" t="s">
        <v>55</v>
      </c>
      <c r="L69" s="40">
        <v>0</v>
      </c>
      <c r="M69" s="42">
        <v>0</v>
      </c>
      <c r="N69" s="62">
        <v>0</v>
      </c>
      <c r="O69" s="20">
        <v>9126</v>
      </c>
      <c r="P69" s="21">
        <v>23626</v>
      </c>
      <c r="Q69" s="38">
        <v>1.5888669734823582</v>
      </c>
      <c r="R69" s="21">
        <v>14500</v>
      </c>
      <c r="S69" s="23">
        <v>2.0315739229007979E-3</v>
      </c>
      <c r="T69" s="24">
        <v>1</v>
      </c>
      <c r="U69" s="37" t="s">
        <v>30</v>
      </c>
    </row>
    <row r="70" spans="2:21" ht="15" customHeight="1" x14ac:dyDescent="0.2">
      <c r="B70" s="37" t="s">
        <v>31</v>
      </c>
      <c r="C70" s="20">
        <v>8048</v>
      </c>
      <c r="D70" s="21">
        <v>12191</v>
      </c>
      <c r="E70" s="38">
        <v>0.51478628230616308</v>
      </c>
      <c r="F70" s="21">
        <v>4143</v>
      </c>
      <c r="G70" s="23">
        <v>2.7358967563094949E-3</v>
      </c>
      <c r="H70" s="24">
        <v>0.34652227054375939</v>
      </c>
      <c r="I70" s="39">
        <v>0</v>
      </c>
      <c r="J70" s="40">
        <v>0</v>
      </c>
      <c r="K70" s="41" t="s">
        <v>55</v>
      </c>
      <c r="L70" s="40">
        <v>0</v>
      </c>
      <c r="M70" s="42">
        <v>0</v>
      </c>
      <c r="N70" s="62">
        <v>0</v>
      </c>
      <c r="O70" s="20">
        <v>21319</v>
      </c>
      <c r="P70" s="21">
        <v>35181</v>
      </c>
      <c r="Q70" s="38">
        <v>0.65021811529621454</v>
      </c>
      <c r="R70" s="21">
        <v>13862</v>
      </c>
      <c r="S70" s="23">
        <v>3.0251757462783787E-3</v>
      </c>
      <c r="T70" s="24">
        <v>1</v>
      </c>
      <c r="U70" s="37" t="s">
        <v>31</v>
      </c>
    </row>
    <row r="71" spans="2:21" ht="15" customHeight="1" x14ac:dyDescent="0.2">
      <c r="B71" s="37" t="s">
        <v>32</v>
      </c>
      <c r="C71" s="20">
        <v>6977</v>
      </c>
      <c r="D71" s="21">
        <v>41103</v>
      </c>
      <c r="E71" s="38">
        <v>4.89121398882041</v>
      </c>
      <c r="F71" s="21">
        <v>34126</v>
      </c>
      <c r="G71" s="23">
        <v>9.2243100955286001E-3</v>
      </c>
      <c r="H71" s="24">
        <v>0.88890570934256052</v>
      </c>
      <c r="I71" s="39">
        <v>0</v>
      </c>
      <c r="J71" s="40">
        <v>0</v>
      </c>
      <c r="K71" s="41" t="s">
        <v>55</v>
      </c>
      <c r="L71" s="40">
        <v>0</v>
      </c>
      <c r="M71" s="42">
        <v>0</v>
      </c>
      <c r="N71" s="62">
        <v>0</v>
      </c>
      <c r="O71" s="20">
        <v>6977</v>
      </c>
      <c r="P71" s="21">
        <v>46240</v>
      </c>
      <c r="Q71" s="38">
        <v>5.6274903253547368</v>
      </c>
      <c r="R71" s="21">
        <v>39263</v>
      </c>
      <c r="S71" s="23">
        <v>3.9761270716555022E-3</v>
      </c>
      <c r="T71" s="24">
        <v>1</v>
      </c>
      <c r="U71" s="37" t="s">
        <v>32</v>
      </c>
    </row>
    <row r="72" spans="2:21" ht="15" customHeight="1" x14ac:dyDescent="0.2">
      <c r="B72" s="37" t="s">
        <v>33</v>
      </c>
      <c r="C72" s="20">
        <v>4634</v>
      </c>
      <c r="D72" s="21">
        <v>12720</v>
      </c>
      <c r="E72" s="38">
        <v>1.7449287872248598</v>
      </c>
      <c r="F72" s="21">
        <v>8086</v>
      </c>
      <c r="G72" s="23">
        <v>2.8546146124400606E-3</v>
      </c>
      <c r="H72" s="24">
        <v>0.52863436123348018</v>
      </c>
      <c r="I72" s="39">
        <v>0</v>
      </c>
      <c r="J72" s="40">
        <v>0</v>
      </c>
      <c r="K72" s="41" t="s">
        <v>55</v>
      </c>
      <c r="L72" s="40">
        <v>0</v>
      </c>
      <c r="M72" s="42">
        <v>0</v>
      </c>
      <c r="N72" s="62">
        <v>0</v>
      </c>
      <c r="O72" s="20">
        <v>6293</v>
      </c>
      <c r="P72" s="21">
        <v>24062</v>
      </c>
      <c r="Q72" s="38">
        <v>2.8236135388526935</v>
      </c>
      <c r="R72" s="21">
        <v>17769</v>
      </c>
      <c r="S72" s="23">
        <v>2.0690650864657158E-3</v>
      </c>
      <c r="T72" s="24">
        <v>1</v>
      </c>
      <c r="U72" s="37" t="s">
        <v>33</v>
      </c>
    </row>
    <row r="73" spans="2:21" ht="15" customHeight="1" x14ac:dyDescent="0.2">
      <c r="B73" s="37" t="s">
        <v>34</v>
      </c>
      <c r="C73" s="20">
        <v>940</v>
      </c>
      <c r="D73" s="21">
        <v>0</v>
      </c>
      <c r="E73" s="38">
        <v>-1</v>
      </c>
      <c r="F73" s="21">
        <v>-940</v>
      </c>
      <c r="G73" s="23">
        <v>0</v>
      </c>
      <c r="H73" s="24" t="s">
        <v>55</v>
      </c>
      <c r="I73" s="39">
        <v>0</v>
      </c>
      <c r="J73" s="40">
        <v>0</v>
      </c>
      <c r="K73" s="41" t="s">
        <v>55</v>
      </c>
      <c r="L73" s="40">
        <v>0</v>
      </c>
      <c r="M73" s="42">
        <v>0</v>
      </c>
      <c r="N73" s="62" t="s">
        <v>55</v>
      </c>
      <c r="O73" s="20">
        <v>940</v>
      </c>
      <c r="P73" s="21">
        <v>0</v>
      </c>
      <c r="Q73" s="38">
        <v>-1</v>
      </c>
      <c r="R73" s="21">
        <v>-940</v>
      </c>
      <c r="S73" s="23">
        <v>0</v>
      </c>
      <c r="T73" s="24" t="s">
        <v>55</v>
      </c>
      <c r="U73" s="37" t="s">
        <v>34</v>
      </c>
    </row>
    <row r="74" spans="2:21" ht="15" customHeight="1" x14ac:dyDescent="0.2">
      <c r="B74" s="37" t="s">
        <v>35</v>
      </c>
      <c r="C74" s="20">
        <v>5280</v>
      </c>
      <c r="D74" s="21">
        <v>17066</v>
      </c>
      <c r="E74" s="38">
        <v>2.2321969696969699</v>
      </c>
      <c r="F74" s="21">
        <v>11786</v>
      </c>
      <c r="G74" s="23">
        <v>3.8299412716904144E-3</v>
      </c>
      <c r="H74" s="24">
        <v>0.87729399064411662</v>
      </c>
      <c r="I74" s="39">
        <v>0</v>
      </c>
      <c r="J74" s="40">
        <v>0</v>
      </c>
      <c r="K74" s="41" t="s">
        <v>55</v>
      </c>
      <c r="L74" s="40">
        <v>0</v>
      </c>
      <c r="M74" s="42">
        <v>0</v>
      </c>
      <c r="N74" s="62">
        <v>0</v>
      </c>
      <c r="O74" s="20">
        <v>5280</v>
      </c>
      <c r="P74" s="21">
        <v>19453</v>
      </c>
      <c r="Q74" s="38">
        <v>2.6842803030303028</v>
      </c>
      <c r="R74" s="21">
        <v>14173</v>
      </c>
      <c r="S74" s="23">
        <v>1.6727422129090503E-3</v>
      </c>
      <c r="T74" s="24">
        <v>1</v>
      </c>
      <c r="U74" s="37" t="s">
        <v>35</v>
      </c>
    </row>
    <row r="75" spans="2:21" ht="15" customHeight="1" x14ac:dyDescent="0.2">
      <c r="B75" s="37" t="s">
        <v>36</v>
      </c>
      <c r="C75" s="20">
        <v>1874</v>
      </c>
      <c r="D75" s="21">
        <v>5509</v>
      </c>
      <c r="E75" s="38">
        <v>1.939701173959445</v>
      </c>
      <c r="F75" s="21">
        <v>3635</v>
      </c>
      <c r="G75" s="23">
        <v>1.2363264072273814E-3</v>
      </c>
      <c r="H75" s="24">
        <v>0.7569387194284144</v>
      </c>
      <c r="I75" s="39">
        <v>0</v>
      </c>
      <c r="J75" s="40">
        <v>0</v>
      </c>
      <c r="K75" s="41" t="s">
        <v>55</v>
      </c>
      <c r="L75" s="40">
        <v>0</v>
      </c>
      <c r="M75" s="42">
        <v>0</v>
      </c>
      <c r="N75" s="62">
        <v>0</v>
      </c>
      <c r="O75" s="20">
        <v>4355</v>
      </c>
      <c r="P75" s="21">
        <v>7278</v>
      </c>
      <c r="Q75" s="38">
        <v>0.67118254879448913</v>
      </c>
      <c r="R75" s="21">
        <v>2923</v>
      </c>
      <c r="S75" s="23">
        <v>6.258272670308985E-4</v>
      </c>
      <c r="T75" s="24">
        <v>1</v>
      </c>
      <c r="U75" s="37" t="s">
        <v>36</v>
      </c>
    </row>
    <row r="76" spans="2:21" ht="15" customHeight="1" x14ac:dyDescent="0.2">
      <c r="B76" s="37" t="s">
        <v>37</v>
      </c>
      <c r="C76" s="20">
        <v>1448</v>
      </c>
      <c r="D76" s="21">
        <v>8976</v>
      </c>
      <c r="E76" s="38">
        <v>5.1988950276243093</v>
      </c>
      <c r="F76" s="21">
        <v>7528</v>
      </c>
      <c r="G76" s="23">
        <v>2.0143884246275143E-3</v>
      </c>
      <c r="H76" s="24">
        <v>1</v>
      </c>
      <c r="I76" s="39">
        <v>0</v>
      </c>
      <c r="J76" s="40">
        <v>0</v>
      </c>
      <c r="K76" s="41" t="s">
        <v>55</v>
      </c>
      <c r="L76" s="40">
        <v>0</v>
      </c>
      <c r="M76" s="42">
        <v>0</v>
      </c>
      <c r="N76" s="62">
        <v>0</v>
      </c>
      <c r="O76" s="20">
        <v>1461</v>
      </c>
      <c r="P76" s="21">
        <v>8976</v>
      </c>
      <c r="Q76" s="38">
        <v>5.1437371663244349</v>
      </c>
      <c r="R76" s="21">
        <v>7515</v>
      </c>
      <c r="S76" s="23">
        <v>7.7183643155665632E-4</v>
      </c>
      <c r="T76" s="24">
        <v>1</v>
      </c>
      <c r="U76" s="37" t="s">
        <v>37</v>
      </c>
    </row>
    <row r="77" spans="2:21" ht="15" customHeight="1" x14ac:dyDescent="0.2">
      <c r="B77" s="37" t="s">
        <v>38</v>
      </c>
      <c r="C77" s="20">
        <v>4997</v>
      </c>
      <c r="D77" s="21">
        <v>7306</v>
      </c>
      <c r="E77" s="38">
        <v>0.46207724634780867</v>
      </c>
      <c r="F77" s="21">
        <v>2309</v>
      </c>
      <c r="G77" s="23">
        <v>1.6396080470508711E-3</v>
      </c>
      <c r="H77" s="24">
        <v>0.95241819840959463</v>
      </c>
      <c r="I77" s="39">
        <v>0</v>
      </c>
      <c r="J77" s="40">
        <v>0</v>
      </c>
      <c r="K77" s="41" t="s">
        <v>55</v>
      </c>
      <c r="L77" s="40">
        <v>0</v>
      </c>
      <c r="M77" s="42">
        <v>0</v>
      </c>
      <c r="N77" s="62">
        <v>0</v>
      </c>
      <c r="O77" s="20">
        <v>5070</v>
      </c>
      <c r="P77" s="21">
        <v>7671</v>
      </c>
      <c r="Q77" s="38">
        <v>0.51301775147928996</v>
      </c>
      <c r="R77" s="21">
        <v>2601</v>
      </c>
      <c r="S77" s="23">
        <v>6.5962090758367984E-4</v>
      </c>
      <c r="T77" s="24">
        <v>1</v>
      </c>
      <c r="U77" s="37" t="s">
        <v>38</v>
      </c>
    </row>
    <row r="78" spans="2:21" ht="15" customHeight="1" x14ac:dyDescent="0.2">
      <c r="B78" s="37" t="s">
        <v>39</v>
      </c>
      <c r="C78" s="20">
        <v>0</v>
      </c>
      <c r="D78" s="21">
        <v>555</v>
      </c>
      <c r="E78" s="38" t="s">
        <v>55</v>
      </c>
      <c r="F78" s="21">
        <v>555</v>
      </c>
      <c r="G78" s="23">
        <v>1.2455276021259697E-4</v>
      </c>
      <c r="H78" s="24">
        <v>0.98404255319148937</v>
      </c>
      <c r="I78" s="39">
        <v>0</v>
      </c>
      <c r="J78" s="40">
        <v>0</v>
      </c>
      <c r="K78" s="41" t="s">
        <v>55</v>
      </c>
      <c r="L78" s="40">
        <v>0</v>
      </c>
      <c r="M78" s="42">
        <v>0</v>
      </c>
      <c r="N78" s="62">
        <v>0</v>
      </c>
      <c r="O78" s="20">
        <v>22</v>
      </c>
      <c r="P78" s="21">
        <v>564</v>
      </c>
      <c r="Q78" s="38">
        <v>24.636363636363637</v>
      </c>
      <c r="R78" s="21">
        <v>542</v>
      </c>
      <c r="S78" s="23">
        <v>4.8497743694067978E-5</v>
      </c>
      <c r="T78" s="24">
        <v>1</v>
      </c>
      <c r="U78" s="37" t="s">
        <v>39</v>
      </c>
    </row>
    <row r="79" spans="2:21" ht="15" customHeight="1" x14ac:dyDescent="0.2">
      <c r="B79" s="37" t="s">
        <v>40</v>
      </c>
      <c r="C79" s="20">
        <v>0</v>
      </c>
      <c r="D79" s="21">
        <v>0</v>
      </c>
      <c r="E79" s="38" t="s">
        <v>55</v>
      </c>
      <c r="F79" s="21">
        <v>0</v>
      </c>
      <c r="G79" s="23">
        <v>0</v>
      </c>
      <c r="H79" s="24" t="s">
        <v>55</v>
      </c>
      <c r="I79" s="39">
        <v>0</v>
      </c>
      <c r="J79" s="40">
        <v>0</v>
      </c>
      <c r="K79" s="41" t="s">
        <v>55</v>
      </c>
      <c r="L79" s="40">
        <v>0</v>
      </c>
      <c r="M79" s="42">
        <v>0</v>
      </c>
      <c r="N79" s="62" t="s">
        <v>55</v>
      </c>
      <c r="O79" s="20">
        <v>0</v>
      </c>
      <c r="P79" s="21">
        <v>0</v>
      </c>
      <c r="Q79" s="38" t="s">
        <v>55</v>
      </c>
      <c r="R79" s="21">
        <v>0</v>
      </c>
      <c r="S79" s="23">
        <v>0</v>
      </c>
      <c r="T79" s="24" t="s">
        <v>55</v>
      </c>
      <c r="U79" s="37" t="s">
        <v>40</v>
      </c>
    </row>
    <row r="80" spans="2:21" ht="15" customHeight="1" x14ac:dyDescent="0.2">
      <c r="B80" s="43" t="s">
        <v>41</v>
      </c>
      <c r="C80" s="44">
        <v>0</v>
      </c>
      <c r="D80" s="45">
        <v>3655</v>
      </c>
      <c r="E80" s="46" t="s">
        <v>55</v>
      </c>
      <c r="F80" s="45">
        <v>3655</v>
      </c>
      <c r="G80" s="47">
        <v>8.2025286230097644E-4</v>
      </c>
      <c r="H80" s="48">
        <v>0.99645583424209383</v>
      </c>
      <c r="I80" s="44">
        <v>0</v>
      </c>
      <c r="J80" s="45">
        <v>0</v>
      </c>
      <c r="K80" s="49" t="s">
        <v>55</v>
      </c>
      <c r="L80" s="45">
        <v>0</v>
      </c>
      <c r="M80" s="47">
        <v>0</v>
      </c>
      <c r="N80" s="48">
        <v>0</v>
      </c>
      <c r="O80" s="44">
        <v>0</v>
      </c>
      <c r="P80" s="45">
        <v>3668</v>
      </c>
      <c r="Q80" s="46" t="s">
        <v>55</v>
      </c>
      <c r="R80" s="45">
        <v>3668</v>
      </c>
      <c r="S80" s="47">
        <v>3.1540731182595983E-4</v>
      </c>
      <c r="T80" s="48">
        <v>1</v>
      </c>
      <c r="U80" s="43" t="s">
        <v>41</v>
      </c>
    </row>
    <row r="81" spans="2:21" ht="15" customHeight="1" x14ac:dyDescent="0.2">
      <c r="B81" s="37" t="s">
        <v>42</v>
      </c>
      <c r="C81" s="20">
        <v>1206</v>
      </c>
      <c r="D81" s="21">
        <v>320</v>
      </c>
      <c r="E81" s="38">
        <v>-0.73466003316749584</v>
      </c>
      <c r="F81" s="21">
        <v>-886</v>
      </c>
      <c r="G81" s="23">
        <v>7.1814204086542398E-5</v>
      </c>
      <c r="H81" s="24">
        <v>1.3963433259152594E-2</v>
      </c>
      <c r="I81" s="39">
        <v>1</v>
      </c>
      <c r="J81" s="40">
        <v>0</v>
      </c>
      <c r="K81" s="41">
        <v>-1</v>
      </c>
      <c r="L81" s="40">
        <v>-1</v>
      </c>
      <c r="M81" s="42">
        <v>0</v>
      </c>
      <c r="N81" s="62">
        <v>0</v>
      </c>
      <c r="O81" s="20">
        <v>9200</v>
      </c>
      <c r="P81" s="21">
        <v>22917</v>
      </c>
      <c r="Q81" s="38">
        <v>1.4909782608695652</v>
      </c>
      <c r="R81" s="21">
        <v>13717</v>
      </c>
      <c r="S81" s="23">
        <v>1.9706077876541772E-3</v>
      </c>
      <c r="T81" s="24">
        <v>1</v>
      </c>
      <c r="U81" s="37" t="s">
        <v>42</v>
      </c>
    </row>
    <row r="82" spans="2:21" ht="25.5" customHeight="1" x14ac:dyDescent="0.2">
      <c r="B82" s="25" t="s">
        <v>43</v>
      </c>
      <c r="C82" s="53">
        <v>460842</v>
      </c>
      <c r="D82" s="54">
        <v>2710666</v>
      </c>
      <c r="E82" s="28">
        <v>4.8819855829112795</v>
      </c>
      <c r="F82" s="54">
        <v>2249824</v>
      </c>
      <c r="G82" s="29">
        <v>0.60832600417016103</v>
      </c>
      <c r="H82" s="30">
        <v>0.39368990260674869</v>
      </c>
      <c r="I82" s="53">
        <v>18796</v>
      </c>
      <c r="J82" s="54">
        <v>33502</v>
      </c>
      <c r="K82" s="28">
        <v>0.78240051074696737</v>
      </c>
      <c r="L82" s="54">
        <v>14706</v>
      </c>
      <c r="M82" s="29">
        <v>9.8427024390817158E-2</v>
      </c>
      <c r="N82" s="30">
        <v>4.86574115628089E-3</v>
      </c>
      <c r="O82" s="53">
        <v>1183000</v>
      </c>
      <c r="P82" s="54">
        <v>6885282</v>
      </c>
      <c r="Q82" s="28">
        <v>4.8201876584953505</v>
      </c>
      <c r="R82" s="54">
        <v>5702282</v>
      </c>
      <c r="S82" s="29">
        <v>0.59205787534996412</v>
      </c>
      <c r="T82" s="30">
        <v>1</v>
      </c>
      <c r="U82" s="25" t="s">
        <v>43</v>
      </c>
    </row>
    <row r="83" spans="2:21" ht="15" customHeight="1" x14ac:dyDescent="0.2">
      <c r="B83" s="55" t="s">
        <v>44</v>
      </c>
      <c r="C83" s="56">
        <v>1410641</v>
      </c>
      <c r="D83" s="57">
        <v>4455943</v>
      </c>
      <c r="E83" s="58">
        <v>2.1588072372772378</v>
      </c>
      <c r="F83" s="57">
        <v>3045302</v>
      </c>
      <c r="G83" s="58">
        <v>1</v>
      </c>
      <c r="H83" s="59">
        <v>0.38316166937832685</v>
      </c>
      <c r="I83" s="56">
        <v>211348</v>
      </c>
      <c r="J83" s="57">
        <v>340374</v>
      </c>
      <c r="K83" s="63">
        <v>0.61049075458485524</v>
      </c>
      <c r="L83" s="57">
        <v>129026</v>
      </c>
      <c r="M83" s="58">
        <v>1</v>
      </c>
      <c r="N83" s="59">
        <v>2.9268388319370026E-2</v>
      </c>
      <c r="O83" s="56">
        <v>3865710</v>
      </c>
      <c r="P83" s="57">
        <v>11629407</v>
      </c>
      <c r="Q83" s="58">
        <v>2.0083495657977446</v>
      </c>
      <c r="R83" s="57">
        <v>7763697</v>
      </c>
      <c r="S83" s="58">
        <v>1</v>
      </c>
      <c r="T83" s="59">
        <v>1</v>
      </c>
      <c r="U83" s="55" t="s">
        <v>44</v>
      </c>
    </row>
    <row r="84" spans="2:21" ht="4.5" customHeight="1" x14ac:dyDescent="0.2">
      <c r="B84" s="64"/>
      <c r="C84" s="65"/>
      <c r="D84" s="65"/>
      <c r="E84" s="66"/>
      <c r="F84" s="66"/>
      <c r="G84" s="66"/>
      <c r="H84" s="66"/>
      <c r="I84" s="65"/>
      <c r="J84" s="65"/>
      <c r="K84" s="66"/>
      <c r="L84" s="66"/>
      <c r="M84" s="66"/>
      <c r="N84" s="66"/>
      <c r="O84" s="65"/>
      <c r="P84" s="65"/>
      <c r="Q84" s="66"/>
      <c r="R84" s="66"/>
      <c r="S84" s="66"/>
      <c r="T84" s="66"/>
      <c r="U84" s="64"/>
    </row>
    <row r="85" spans="2:21" ht="23.25" customHeight="1" x14ac:dyDescent="0.2">
      <c r="B85" s="122" t="s">
        <v>48</v>
      </c>
      <c r="C85" s="122"/>
      <c r="D85" s="122"/>
      <c r="E85" s="122"/>
      <c r="F85" s="122"/>
      <c r="G85" s="122"/>
      <c r="H85" s="122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</row>
    <row r="86" spans="2:21" x14ac:dyDescent="0.2"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</row>
    <row r="87" spans="2:21" ht="15" x14ac:dyDescent="0.2">
      <c r="B87" s="68"/>
      <c r="C87" s="68"/>
      <c r="D87" s="69"/>
      <c r="E87" s="70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</row>
    <row r="88" spans="2:21" x14ac:dyDescent="0.2">
      <c r="B88" s="68"/>
      <c r="C88" s="68"/>
      <c r="D88" s="68"/>
      <c r="E88" s="68"/>
      <c r="F88" s="68"/>
      <c r="G88" s="71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</row>
    <row r="89" spans="2:21" x14ac:dyDescent="0.2"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</row>
    <row r="90" spans="2:21" x14ac:dyDescent="0.2"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</row>
    <row r="91" spans="2:21" ht="41.25" customHeight="1" thickBot="1" x14ac:dyDescent="0.25">
      <c r="B91" s="111" t="s">
        <v>62</v>
      </c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68"/>
      <c r="P91" s="68"/>
      <c r="Q91" s="68"/>
      <c r="R91" s="68"/>
      <c r="S91" s="68"/>
      <c r="T91" s="68"/>
      <c r="U91" s="68"/>
    </row>
    <row r="92" spans="2:21" ht="5.25" customHeight="1" thickBot="1" x14ac:dyDescent="0.25"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68"/>
      <c r="P92" s="68"/>
      <c r="Q92" s="68"/>
      <c r="R92" s="68"/>
      <c r="S92" s="68"/>
      <c r="T92" s="68"/>
      <c r="U92" s="68"/>
    </row>
    <row r="93" spans="2:21" ht="12.75" customHeight="1" x14ac:dyDescent="0.2">
      <c r="B93" s="120" t="s">
        <v>0</v>
      </c>
      <c r="C93" s="119" t="s">
        <v>49</v>
      </c>
      <c r="D93" s="114"/>
      <c r="E93" s="114"/>
      <c r="F93" s="73"/>
      <c r="G93" s="123" t="s">
        <v>50</v>
      </c>
      <c r="H93" s="124"/>
      <c r="I93" s="124"/>
      <c r="J93" s="124"/>
      <c r="K93" s="114" t="s">
        <v>45</v>
      </c>
      <c r="L93" s="114"/>
      <c r="M93" s="114"/>
      <c r="N93" s="114"/>
      <c r="O93" s="68"/>
      <c r="P93" s="68"/>
      <c r="Q93" s="68"/>
      <c r="R93" s="68"/>
      <c r="S93" s="68"/>
      <c r="T93" s="68"/>
      <c r="U93" s="68"/>
    </row>
    <row r="94" spans="2:21" ht="25.5" x14ac:dyDescent="0.2">
      <c r="B94" s="121"/>
      <c r="C94" s="74" t="s">
        <v>59</v>
      </c>
      <c r="D94" s="75" t="s">
        <v>58</v>
      </c>
      <c r="E94" s="3" t="s">
        <v>4</v>
      </c>
      <c r="F94" s="3" t="s">
        <v>5</v>
      </c>
      <c r="G94" s="76" t="s">
        <v>59</v>
      </c>
      <c r="H94" s="77" t="s">
        <v>58</v>
      </c>
      <c r="I94" s="7" t="s">
        <v>4</v>
      </c>
      <c r="J94" s="7" t="s">
        <v>5</v>
      </c>
      <c r="K94" s="74" t="s">
        <v>59</v>
      </c>
      <c r="L94" s="75" t="s">
        <v>58</v>
      </c>
      <c r="M94" s="10" t="s">
        <v>4</v>
      </c>
      <c r="N94" s="3" t="s">
        <v>5</v>
      </c>
      <c r="S94" s="68"/>
      <c r="T94" s="68"/>
      <c r="U94" s="68"/>
    </row>
    <row r="95" spans="2:21" ht="15" customHeight="1" x14ac:dyDescent="0.2">
      <c r="B95" s="13" t="s">
        <v>8</v>
      </c>
      <c r="C95" s="78">
        <v>467190</v>
      </c>
      <c r="D95" s="79">
        <v>670580</v>
      </c>
      <c r="E95" s="16">
        <v>0.43534750315717363</v>
      </c>
      <c r="F95" s="15">
        <v>203390</v>
      </c>
      <c r="G95" s="78">
        <v>21146</v>
      </c>
      <c r="H95" s="79">
        <v>51071</v>
      </c>
      <c r="I95" s="16">
        <v>1.4151612598127303</v>
      </c>
      <c r="J95" s="15">
        <v>29925</v>
      </c>
      <c r="K95" s="78">
        <v>488336</v>
      </c>
      <c r="L95" s="79">
        <v>721651</v>
      </c>
      <c r="M95" s="16">
        <v>0.47777554798335564</v>
      </c>
      <c r="N95" s="15">
        <v>233315</v>
      </c>
      <c r="S95" s="68"/>
      <c r="T95" s="68"/>
      <c r="U95" s="68"/>
    </row>
    <row r="96" spans="2:21" ht="15" customHeight="1" x14ac:dyDescent="0.2">
      <c r="B96" s="19" t="s">
        <v>9</v>
      </c>
      <c r="C96" s="80">
        <v>387744</v>
      </c>
      <c r="D96" s="81">
        <v>838565</v>
      </c>
      <c r="E96" s="22">
        <v>1.162676920854997</v>
      </c>
      <c r="F96" s="21">
        <v>450821</v>
      </c>
      <c r="G96" s="80">
        <v>73719</v>
      </c>
      <c r="H96" s="81">
        <v>185061</v>
      </c>
      <c r="I96" s="22">
        <v>1.5103568957799212</v>
      </c>
      <c r="J96" s="21">
        <v>111342</v>
      </c>
      <c r="K96" s="80">
        <v>461463</v>
      </c>
      <c r="L96" s="81">
        <v>1023626</v>
      </c>
      <c r="M96" s="22">
        <v>1.2182190121418186</v>
      </c>
      <c r="N96" s="21">
        <v>562163</v>
      </c>
      <c r="S96" s="68"/>
      <c r="T96" s="68"/>
      <c r="U96" s="68"/>
    </row>
    <row r="97" spans="2:21" ht="15" customHeight="1" x14ac:dyDescent="0.2">
      <c r="B97" s="25" t="s">
        <v>10</v>
      </c>
      <c r="C97" s="82">
        <v>854934</v>
      </c>
      <c r="D97" s="83">
        <v>1509145</v>
      </c>
      <c r="E97" s="28">
        <v>0.76521813379746262</v>
      </c>
      <c r="F97" s="27">
        <v>654211</v>
      </c>
      <c r="G97" s="82">
        <v>94865</v>
      </c>
      <c r="H97" s="83">
        <v>236132</v>
      </c>
      <c r="I97" s="28">
        <v>1.4891371949612608</v>
      </c>
      <c r="J97" s="27">
        <v>141267</v>
      </c>
      <c r="K97" s="82">
        <v>949799</v>
      </c>
      <c r="L97" s="83">
        <v>1745277</v>
      </c>
      <c r="M97" s="28">
        <v>0.83752246527949592</v>
      </c>
      <c r="N97" s="27">
        <v>795478</v>
      </c>
      <c r="S97" s="68"/>
      <c r="T97" s="68"/>
      <c r="U97" s="68"/>
    </row>
    <row r="98" spans="2:21" ht="30" customHeight="1" x14ac:dyDescent="0.2">
      <c r="B98" s="31" t="s">
        <v>11</v>
      </c>
      <c r="C98" s="84">
        <v>390025</v>
      </c>
      <c r="D98" s="85">
        <v>851947</v>
      </c>
      <c r="E98" s="34">
        <v>1.1843394654188835</v>
      </c>
      <c r="F98" s="33">
        <v>461922</v>
      </c>
      <c r="G98" s="84">
        <v>532280</v>
      </c>
      <c r="H98" s="85">
        <v>2882345</v>
      </c>
      <c r="I98" s="34">
        <v>4.4150916810701135</v>
      </c>
      <c r="J98" s="33">
        <v>2350065</v>
      </c>
      <c r="K98" s="84">
        <v>922305</v>
      </c>
      <c r="L98" s="85">
        <v>3734292</v>
      </c>
      <c r="M98" s="34">
        <v>3.0488688665896859</v>
      </c>
      <c r="N98" s="33">
        <v>2811987</v>
      </c>
      <c r="S98" s="68"/>
      <c r="T98" s="68"/>
      <c r="U98" s="68"/>
    </row>
    <row r="99" spans="2:21" ht="15" customHeight="1" x14ac:dyDescent="0.2">
      <c r="B99" s="37" t="s">
        <v>12</v>
      </c>
      <c r="C99" s="20">
        <v>0</v>
      </c>
      <c r="D99" s="21">
        <v>0</v>
      </c>
      <c r="E99" s="38" t="s">
        <v>55</v>
      </c>
      <c r="F99" s="15">
        <v>0</v>
      </c>
      <c r="G99" s="39">
        <v>20881</v>
      </c>
      <c r="H99" s="40">
        <v>117674</v>
      </c>
      <c r="I99" s="41">
        <v>4.6354580719314207</v>
      </c>
      <c r="J99" s="40">
        <v>96793</v>
      </c>
      <c r="K99" s="20">
        <v>20881</v>
      </c>
      <c r="L99" s="21">
        <v>117674</v>
      </c>
      <c r="M99" s="38">
        <v>4.6354580719314207</v>
      </c>
      <c r="N99" s="15">
        <v>96793</v>
      </c>
      <c r="S99" s="68"/>
      <c r="T99" s="68"/>
      <c r="U99" s="68"/>
    </row>
    <row r="100" spans="2:21" ht="15" customHeight="1" x14ac:dyDescent="0.2">
      <c r="B100" s="43" t="s">
        <v>13</v>
      </c>
      <c r="C100" s="44">
        <v>0</v>
      </c>
      <c r="D100" s="45">
        <v>0</v>
      </c>
      <c r="E100" s="46" t="s">
        <v>55</v>
      </c>
      <c r="F100" s="45">
        <v>0</v>
      </c>
      <c r="G100" s="44">
        <v>44613</v>
      </c>
      <c r="H100" s="45">
        <v>138507</v>
      </c>
      <c r="I100" s="49">
        <v>2.1046331786698946</v>
      </c>
      <c r="J100" s="45">
        <v>93894</v>
      </c>
      <c r="K100" s="44">
        <v>44613</v>
      </c>
      <c r="L100" s="45">
        <v>138507</v>
      </c>
      <c r="M100" s="46">
        <v>2.1046331786698946</v>
      </c>
      <c r="N100" s="45">
        <v>93894</v>
      </c>
      <c r="S100" s="68"/>
      <c r="T100" s="68"/>
      <c r="U100" s="68"/>
    </row>
    <row r="101" spans="2:21" ht="15" customHeight="1" x14ac:dyDescent="0.2">
      <c r="B101" s="37" t="s">
        <v>14</v>
      </c>
      <c r="C101" s="20">
        <v>7</v>
      </c>
      <c r="D101" s="21">
        <v>13</v>
      </c>
      <c r="E101" s="38">
        <v>0.85714285714285721</v>
      </c>
      <c r="F101" s="21">
        <v>6</v>
      </c>
      <c r="G101" s="39">
        <v>112387</v>
      </c>
      <c r="H101" s="40">
        <v>363958</v>
      </c>
      <c r="I101" s="41">
        <v>2.2384350503172077</v>
      </c>
      <c r="J101" s="40">
        <v>251571</v>
      </c>
      <c r="K101" s="20">
        <v>112394</v>
      </c>
      <c r="L101" s="21">
        <v>363971</v>
      </c>
      <c r="M101" s="38">
        <v>2.2383490221897966</v>
      </c>
      <c r="N101" s="21">
        <v>251577</v>
      </c>
      <c r="S101" s="68"/>
      <c r="T101" s="68"/>
      <c r="U101" s="68"/>
    </row>
    <row r="102" spans="2:21" ht="15" customHeight="1" x14ac:dyDescent="0.2">
      <c r="B102" s="43" t="s">
        <v>15</v>
      </c>
      <c r="C102" s="44">
        <v>29</v>
      </c>
      <c r="D102" s="45">
        <v>1</v>
      </c>
      <c r="E102" s="46">
        <v>-0.96551724137931039</v>
      </c>
      <c r="F102" s="45">
        <v>-28</v>
      </c>
      <c r="G102" s="44">
        <v>48055</v>
      </c>
      <c r="H102" s="45">
        <v>118646</v>
      </c>
      <c r="I102" s="49">
        <v>1.4689626469670172</v>
      </c>
      <c r="J102" s="45">
        <v>70591</v>
      </c>
      <c r="K102" s="44">
        <v>48084</v>
      </c>
      <c r="L102" s="45">
        <v>118647</v>
      </c>
      <c r="M102" s="46">
        <v>1.4674943848265536</v>
      </c>
      <c r="N102" s="45">
        <v>70563</v>
      </c>
      <c r="S102" s="68"/>
      <c r="T102" s="68"/>
      <c r="U102" s="68"/>
    </row>
    <row r="103" spans="2:21" ht="15" customHeight="1" x14ac:dyDescent="0.2">
      <c r="B103" s="37" t="s">
        <v>16</v>
      </c>
      <c r="C103" s="20">
        <v>0</v>
      </c>
      <c r="D103" s="21">
        <v>0</v>
      </c>
      <c r="E103" s="38" t="s">
        <v>55</v>
      </c>
      <c r="F103" s="21">
        <v>0</v>
      </c>
      <c r="G103" s="39">
        <v>43148</v>
      </c>
      <c r="H103" s="40">
        <v>1258514</v>
      </c>
      <c r="I103" s="41">
        <v>28.167377398720681</v>
      </c>
      <c r="J103" s="40">
        <v>1215366</v>
      </c>
      <c r="K103" s="20">
        <v>43148</v>
      </c>
      <c r="L103" s="21">
        <v>1258514</v>
      </c>
      <c r="M103" s="38">
        <v>28.167377398720681</v>
      </c>
      <c r="N103" s="21">
        <v>1215366</v>
      </c>
      <c r="S103" s="68"/>
      <c r="T103" s="68"/>
      <c r="U103" s="68"/>
    </row>
    <row r="104" spans="2:21" ht="15" customHeight="1" x14ac:dyDescent="0.2">
      <c r="B104" s="43" t="s">
        <v>17</v>
      </c>
      <c r="C104" s="44">
        <v>0</v>
      </c>
      <c r="D104" s="45">
        <v>0</v>
      </c>
      <c r="E104" s="46" t="s">
        <v>55</v>
      </c>
      <c r="F104" s="45">
        <v>0</v>
      </c>
      <c r="G104" s="44">
        <v>7538</v>
      </c>
      <c r="H104" s="45">
        <v>88739</v>
      </c>
      <c r="I104" s="49">
        <v>10.772220748209074</v>
      </c>
      <c r="J104" s="45">
        <v>81201</v>
      </c>
      <c r="K104" s="44">
        <v>7538</v>
      </c>
      <c r="L104" s="45">
        <v>88739</v>
      </c>
      <c r="M104" s="46">
        <v>10.772220748209074</v>
      </c>
      <c r="N104" s="45">
        <v>81201</v>
      </c>
      <c r="S104" s="68"/>
      <c r="T104" s="68"/>
      <c r="U104" s="68"/>
    </row>
    <row r="105" spans="2:21" ht="15" customHeight="1" x14ac:dyDescent="0.2">
      <c r="B105" s="37" t="s">
        <v>18</v>
      </c>
      <c r="C105" s="20">
        <v>0</v>
      </c>
      <c r="D105" s="21">
        <v>0</v>
      </c>
      <c r="E105" s="38" t="s">
        <v>55</v>
      </c>
      <c r="F105" s="21">
        <v>0</v>
      </c>
      <c r="G105" s="39">
        <v>40052</v>
      </c>
      <c r="H105" s="40">
        <v>169299</v>
      </c>
      <c r="I105" s="41">
        <v>3.2269799260960754</v>
      </c>
      <c r="J105" s="40">
        <v>129247</v>
      </c>
      <c r="K105" s="20">
        <v>40052</v>
      </c>
      <c r="L105" s="21">
        <v>169299</v>
      </c>
      <c r="M105" s="38">
        <v>3.2269799260960754</v>
      </c>
      <c r="N105" s="21">
        <v>129247</v>
      </c>
      <c r="S105" s="68"/>
      <c r="T105" s="68"/>
      <c r="U105" s="68"/>
    </row>
    <row r="106" spans="2:21" ht="15" customHeight="1" x14ac:dyDescent="0.2">
      <c r="B106" s="43" t="s">
        <v>19</v>
      </c>
      <c r="C106" s="44">
        <v>0</v>
      </c>
      <c r="D106" s="45">
        <v>4700</v>
      </c>
      <c r="E106" s="46" t="s">
        <v>55</v>
      </c>
      <c r="F106" s="45">
        <v>4700</v>
      </c>
      <c r="G106" s="44">
        <v>3177</v>
      </c>
      <c r="H106" s="45">
        <v>119974</v>
      </c>
      <c r="I106" s="49">
        <v>36.763298709474348</v>
      </c>
      <c r="J106" s="45">
        <v>116797</v>
      </c>
      <c r="K106" s="44">
        <v>3177</v>
      </c>
      <c r="L106" s="45">
        <v>124674</v>
      </c>
      <c r="M106" s="46">
        <v>38.242681775259676</v>
      </c>
      <c r="N106" s="45">
        <v>121497</v>
      </c>
      <c r="S106" s="68"/>
      <c r="T106" s="68"/>
      <c r="U106" s="68"/>
    </row>
    <row r="107" spans="2:21" ht="15" customHeight="1" x14ac:dyDescent="0.2">
      <c r="B107" s="51" t="s">
        <v>20</v>
      </c>
      <c r="C107" s="20">
        <v>0</v>
      </c>
      <c r="D107" s="21">
        <v>0</v>
      </c>
      <c r="E107" s="38" t="s">
        <v>55</v>
      </c>
      <c r="F107" s="21">
        <v>0</v>
      </c>
      <c r="G107" s="39">
        <v>2162</v>
      </c>
      <c r="H107" s="40">
        <v>25790</v>
      </c>
      <c r="I107" s="41">
        <v>10.928769657724329</v>
      </c>
      <c r="J107" s="40">
        <v>23628</v>
      </c>
      <c r="K107" s="20">
        <v>2162</v>
      </c>
      <c r="L107" s="21">
        <v>25790</v>
      </c>
      <c r="M107" s="38">
        <v>10.928769657724329</v>
      </c>
      <c r="N107" s="21">
        <v>23628</v>
      </c>
      <c r="S107" s="68"/>
      <c r="T107" s="68"/>
      <c r="U107" s="68"/>
    </row>
    <row r="108" spans="2:21" ht="15" customHeight="1" x14ac:dyDescent="0.2">
      <c r="B108" s="52" t="s">
        <v>21</v>
      </c>
      <c r="C108" s="44">
        <v>0</v>
      </c>
      <c r="D108" s="45">
        <v>0</v>
      </c>
      <c r="E108" s="46" t="s">
        <v>55</v>
      </c>
      <c r="F108" s="45">
        <v>0</v>
      </c>
      <c r="G108" s="44">
        <v>0</v>
      </c>
      <c r="H108" s="45">
        <v>20361</v>
      </c>
      <c r="I108" s="49" t="s">
        <v>55</v>
      </c>
      <c r="J108" s="45">
        <v>20361</v>
      </c>
      <c r="K108" s="44">
        <v>0</v>
      </c>
      <c r="L108" s="45">
        <v>20361</v>
      </c>
      <c r="M108" s="46" t="s">
        <v>55</v>
      </c>
      <c r="N108" s="45">
        <v>20361</v>
      </c>
      <c r="S108" s="68"/>
      <c r="T108" s="68"/>
      <c r="U108" s="68"/>
    </row>
    <row r="109" spans="2:21" ht="15" customHeight="1" x14ac:dyDescent="0.2">
      <c r="B109" s="51" t="s">
        <v>22</v>
      </c>
      <c r="C109" s="20">
        <v>0</v>
      </c>
      <c r="D109" s="21">
        <v>4700</v>
      </c>
      <c r="E109" s="38" t="s">
        <v>55</v>
      </c>
      <c r="F109" s="21">
        <v>4700</v>
      </c>
      <c r="G109" s="39">
        <v>1015</v>
      </c>
      <c r="H109" s="40">
        <v>44786</v>
      </c>
      <c r="I109" s="41">
        <v>43.124137931034483</v>
      </c>
      <c r="J109" s="40">
        <v>43771</v>
      </c>
      <c r="K109" s="20">
        <v>1015</v>
      </c>
      <c r="L109" s="21">
        <v>49486</v>
      </c>
      <c r="M109" s="38">
        <v>47.754679802955664</v>
      </c>
      <c r="N109" s="21">
        <v>48471</v>
      </c>
      <c r="S109" s="68"/>
      <c r="T109" s="68"/>
      <c r="U109" s="68"/>
    </row>
    <row r="110" spans="2:21" ht="15" customHeight="1" x14ac:dyDescent="0.2">
      <c r="B110" s="52" t="s">
        <v>23</v>
      </c>
      <c r="C110" s="44">
        <v>0</v>
      </c>
      <c r="D110" s="45">
        <v>0</v>
      </c>
      <c r="E110" s="46" t="s">
        <v>55</v>
      </c>
      <c r="F110" s="45">
        <v>0</v>
      </c>
      <c r="G110" s="44">
        <v>0</v>
      </c>
      <c r="H110" s="45">
        <v>29037</v>
      </c>
      <c r="I110" s="49" t="s">
        <v>55</v>
      </c>
      <c r="J110" s="45">
        <v>29037</v>
      </c>
      <c r="K110" s="44">
        <v>0</v>
      </c>
      <c r="L110" s="45">
        <v>29037</v>
      </c>
      <c r="M110" s="46" t="s">
        <v>55</v>
      </c>
      <c r="N110" s="45">
        <v>29037</v>
      </c>
      <c r="S110" s="68"/>
      <c r="T110" s="68"/>
      <c r="U110" s="68"/>
    </row>
    <row r="111" spans="2:21" ht="15" customHeight="1" x14ac:dyDescent="0.2">
      <c r="B111" s="37" t="s">
        <v>24</v>
      </c>
      <c r="C111" s="20">
        <v>5</v>
      </c>
      <c r="D111" s="21">
        <v>0</v>
      </c>
      <c r="E111" s="38">
        <v>-1</v>
      </c>
      <c r="F111" s="21">
        <v>-5</v>
      </c>
      <c r="G111" s="39">
        <v>24956</v>
      </c>
      <c r="H111" s="40">
        <v>49274</v>
      </c>
      <c r="I111" s="41">
        <v>0.97443500560987339</v>
      </c>
      <c r="J111" s="40">
        <v>24318</v>
      </c>
      <c r="K111" s="20">
        <v>24961</v>
      </c>
      <c r="L111" s="21">
        <v>49274</v>
      </c>
      <c r="M111" s="38">
        <v>0.97403950162253117</v>
      </c>
      <c r="N111" s="21">
        <v>24313</v>
      </c>
      <c r="S111" s="68"/>
      <c r="T111" s="68"/>
      <c r="U111" s="68"/>
    </row>
    <row r="112" spans="2:21" ht="15" customHeight="1" x14ac:dyDescent="0.2">
      <c r="B112" s="43" t="s">
        <v>25</v>
      </c>
      <c r="C112" s="44">
        <v>0</v>
      </c>
      <c r="D112" s="45">
        <v>6</v>
      </c>
      <c r="E112" s="46" t="s">
        <v>55</v>
      </c>
      <c r="F112" s="45">
        <v>6</v>
      </c>
      <c r="G112" s="44">
        <v>14932</v>
      </c>
      <c r="H112" s="45">
        <v>39129</v>
      </c>
      <c r="I112" s="49">
        <v>1.6204795070988482</v>
      </c>
      <c r="J112" s="45">
        <v>24197</v>
      </c>
      <c r="K112" s="44">
        <v>14932</v>
      </c>
      <c r="L112" s="45">
        <v>39135</v>
      </c>
      <c r="M112" s="46">
        <v>1.6208813286900616</v>
      </c>
      <c r="N112" s="45">
        <v>24203</v>
      </c>
      <c r="S112" s="68"/>
      <c r="T112" s="68"/>
      <c r="U112" s="68"/>
    </row>
    <row r="113" spans="2:21" ht="15" customHeight="1" x14ac:dyDescent="0.2">
      <c r="B113" s="37" t="s">
        <v>26</v>
      </c>
      <c r="C113" s="20">
        <v>0</v>
      </c>
      <c r="D113" s="21">
        <v>0</v>
      </c>
      <c r="E113" s="38" t="s">
        <v>55</v>
      </c>
      <c r="F113" s="21">
        <v>0</v>
      </c>
      <c r="G113" s="39">
        <v>555</v>
      </c>
      <c r="H113" s="40">
        <v>779</v>
      </c>
      <c r="I113" s="41">
        <v>0.4036036036036037</v>
      </c>
      <c r="J113" s="40">
        <v>224</v>
      </c>
      <c r="K113" s="20">
        <v>555</v>
      </c>
      <c r="L113" s="21">
        <v>779</v>
      </c>
      <c r="M113" s="38">
        <v>0.4036036036036037</v>
      </c>
      <c r="N113" s="21">
        <v>224</v>
      </c>
      <c r="S113" s="68"/>
      <c r="T113" s="68"/>
      <c r="U113" s="68"/>
    </row>
    <row r="114" spans="2:21" ht="15" customHeight="1" x14ac:dyDescent="0.2">
      <c r="B114" s="43" t="s">
        <v>27</v>
      </c>
      <c r="C114" s="44">
        <v>0</v>
      </c>
      <c r="D114" s="45">
        <v>0</v>
      </c>
      <c r="E114" s="46" t="s">
        <v>55</v>
      </c>
      <c r="F114" s="45">
        <v>0</v>
      </c>
      <c r="G114" s="44">
        <v>14261</v>
      </c>
      <c r="H114" s="45">
        <v>23594</v>
      </c>
      <c r="I114" s="49">
        <v>0.6544421849800155</v>
      </c>
      <c r="J114" s="45">
        <v>9333</v>
      </c>
      <c r="K114" s="44">
        <v>14261</v>
      </c>
      <c r="L114" s="45">
        <v>23594</v>
      </c>
      <c r="M114" s="46">
        <v>0.6544421849800155</v>
      </c>
      <c r="N114" s="45">
        <v>9333</v>
      </c>
      <c r="S114" s="68"/>
      <c r="T114" s="68"/>
      <c r="U114" s="68"/>
    </row>
    <row r="115" spans="2:21" ht="15" customHeight="1" x14ac:dyDescent="0.2">
      <c r="B115" s="37" t="s">
        <v>28</v>
      </c>
      <c r="C115" s="20">
        <v>0</v>
      </c>
      <c r="D115" s="21">
        <v>122</v>
      </c>
      <c r="E115" s="38" t="s">
        <v>55</v>
      </c>
      <c r="F115" s="21">
        <v>122</v>
      </c>
      <c r="G115" s="39">
        <v>40629</v>
      </c>
      <c r="H115" s="40">
        <v>70403</v>
      </c>
      <c r="I115" s="41">
        <v>0.73282630633291501</v>
      </c>
      <c r="J115" s="40">
        <v>29774</v>
      </c>
      <c r="K115" s="20">
        <v>40629</v>
      </c>
      <c r="L115" s="21">
        <v>70525</v>
      </c>
      <c r="M115" s="38">
        <v>0.73582908759752885</v>
      </c>
      <c r="N115" s="21">
        <v>29896</v>
      </c>
      <c r="S115" s="68"/>
      <c r="T115" s="68"/>
      <c r="U115" s="68"/>
    </row>
    <row r="116" spans="2:21" ht="15" customHeight="1" x14ac:dyDescent="0.2">
      <c r="B116" s="37" t="s">
        <v>29</v>
      </c>
      <c r="C116" s="20">
        <v>1274</v>
      </c>
      <c r="D116" s="21">
        <v>8395</v>
      </c>
      <c r="E116" s="38">
        <v>5.5894819466248036</v>
      </c>
      <c r="F116" s="21">
        <v>7121</v>
      </c>
      <c r="G116" s="39">
        <v>8939</v>
      </c>
      <c r="H116" s="40">
        <v>26273</v>
      </c>
      <c r="I116" s="41">
        <v>1.9391430808815304</v>
      </c>
      <c r="J116" s="40">
        <v>17334</v>
      </c>
      <c r="K116" s="20">
        <v>10213</v>
      </c>
      <c r="L116" s="21">
        <v>34668</v>
      </c>
      <c r="M116" s="38">
        <v>2.3944972094389505</v>
      </c>
      <c r="N116" s="21">
        <v>24455</v>
      </c>
      <c r="S116" s="68"/>
      <c r="T116" s="68"/>
      <c r="U116" s="68"/>
    </row>
    <row r="117" spans="2:21" ht="15" customHeight="1" x14ac:dyDescent="0.2">
      <c r="B117" s="37" t="s">
        <v>30</v>
      </c>
      <c r="C117" s="20">
        <v>0</v>
      </c>
      <c r="D117" s="21">
        <v>95</v>
      </c>
      <c r="E117" s="38" t="s">
        <v>55</v>
      </c>
      <c r="F117" s="21">
        <v>95</v>
      </c>
      <c r="G117" s="39">
        <v>0</v>
      </c>
      <c r="H117" s="40">
        <v>3170</v>
      </c>
      <c r="I117" s="41" t="s">
        <v>55</v>
      </c>
      <c r="J117" s="40">
        <v>3170</v>
      </c>
      <c r="K117" s="20">
        <v>0</v>
      </c>
      <c r="L117" s="21">
        <v>3265</v>
      </c>
      <c r="M117" s="38" t="s">
        <v>55</v>
      </c>
      <c r="N117" s="21">
        <v>3265</v>
      </c>
      <c r="S117" s="68"/>
      <c r="T117" s="68"/>
      <c r="U117" s="68"/>
    </row>
    <row r="118" spans="2:21" ht="15" customHeight="1" x14ac:dyDescent="0.2">
      <c r="B118" s="37" t="s">
        <v>31</v>
      </c>
      <c r="C118" s="20">
        <v>0</v>
      </c>
      <c r="D118" s="21">
        <v>2</v>
      </c>
      <c r="E118" s="38" t="s">
        <v>55</v>
      </c>
      <c r="F118" s="21">
        <v>2</v>
      </c>
      <c r="G118" s="39">
        <v>8048</v>
      </c>
      <c r="H118" s="40">
        <v>12189</v>
      </c>
      <c r="I118" s="41">
        <v>0.51453777335984086</v>
      </c>
      <c r="J118" s="40">
        <v>4141</v>
      </c>
      <c r="K118" s="20">
        <v>8048</v>
      </c>
      <c r="L118" s="21">
        <v>12191</v>
      </c>
      <c r="M118" s="38">
        <v>0.51478628230616308</v>
      </c>
      <c r="N118" s="21">
        <v>4143</v>
      </c>
      <c r="S118" s="68"/>
      <c r="T118" s="68"/>
      <c r="U118" s="68"/>
    </row>
    <row r="119" spans="2:21" ht="15" customHeight="1" x14ac:dyDescent="0.2">
      <c r="B119" s="37" t="s">
        <v>32</v>
      </c>
      <c r="C119" s="20">
        <v>0</v>
      </c>
      <c r="D119" s="21">
        <v>0</v>
      </c>
      <c r="E119" s="38" t="s">
        <v>55</v>
      </c>
      <c r="F119" s="21">
        <v>0</v>
      </c>
      <c r="G119" s="39">
        <v>6977</v>
      </c>
      <c r="H119" s="40">
        <v>41103</v>
      </c>
      <c r="I119" s="41">
        <v>4.89121398882041</v>
      </c>
      <c r="J119" s="40">
        <v>34126</v>
      </c>
      <c r="K119" s="20">
        <v>6977</v>
      </c>
      <c r="L119" s="21">
        <v>41103</v>
      </c>
      <c r="M119" s="38">
        <v>4.89121398882041</v>
      </c>
      <c r="N119" s="21">
        <v>34126</v>
      </c>
      <c r="S119" s="68"/>
      <c r="T119" s="68"/>
      <c r="U119" s="68"/>
    </row>
    <row r="120" spans="2:21" ht="15" customHeight="1" x14ac:dyDescent="0.2">
      <c r="B120" s="37" t="s">
        <v>33</v>
      </c>
      <c r="C120" s="20">
        <v>0</v>
      </c>
      <c r="D120" s="21">
        <v>0</v>
      </c>
      <c r="E120" s="38" t="s">
        <v>55</v>
      </c>
      <c r="F120" s="21">
        <v>0</v>
      </c>
      <c r="G120" s="39">
        <v>4634</v>
      </c>
      <c r="H120" s="40">
        <v>12720</v>
      </c>
      <c r="I120" s="41">
        <v>1.7449287872248598</v>
      </c>
      <c r="J120" s="40">
        <v>8086</v>
      </c>
      <c r="K120" s="20">
        <v>4634</v>
      </c>
      <c r="L120" s="21">
        <v>12720</v>
      </c>
      <c r="M120" s="38">
        <v>1.7449287872248598</v>
      </c>
      <c r="N120" s="21">
        <v>8086</v>
      </c>
      <c r="S120" s="68"/>
      <c r="T120" s="68"/>
      <c r="U120" s="68"/>
    </row>
    <row r="121" spans="2:21" ht="15" customHeight="1" x14ac:dyDescent="0.2">
      <c r="B121" s="37" t="s">
        <v>34</v>
      </c>
      <c r="C121" s="20">
        <v>940</v>
      </c>
      <c r="D121" s="21">
        <v>0</v>
      </c>
      <c r="E121" s="38">
        <v>-1</v>
      </c>
      <c r="F121" s="21">
        <v>-940</v>
      </c>
      <c r="G121" s="39">
        <v>0</v>
      </c>
      <c r="H121" s="40">
        <v>0</v>
      </c>
      <c r="I121" s="41" t="s">
        <v>55</v>
      </c>
      <c r="J121" s="40">
        <v>0</v>
      </c>
      <c r="K121" s="20">
        <v>940</v>
      </c>
      <c r="L121" s="21">
        <v>0</v>
      </c>
      <c r="M121" s="38">
        <v>-1</v>
      </c>
      <c r="N121" s="21">
        <v>-940</v>
      </c>
      <c r="S121" s="68"/>
      <c r="T121" s="68"/>
      <c r="U121" s="68"/>
    </row>
    <row r="122" spans="2:21" ht="15" customHeight="1" x14ac:dyDescent="0.2">
      <c r="B122" s="37" t="s">
        <v>35</v>
      </c>
      <c r="C122" s="20">
        <v>0</v>
      </c>
      <c r="D122" s="21">
        <v>0</v>
      </c>
      <c r="E122" s="38" t="s">
        <v>55</v>
      </c>
      <c r="F122" s="21">
        <v>0</v>
      </c>
      <c r="G122" s="39">
        <v>5280</v>
      </c>
      <c r="H122" s="40">
        <v>17066</v>
      </c>
      <c r="I122" s="41">
        <v>2.2321969696969699</v>
      </c>
      <c r="J122" s="40">
        <v>11786</v>
      </c>
      <c r="K122" s="20">
        <v>5280</v>
      </c>
      <c r="L122" s="21">
        <v>17066</v>
      </c>
      <c r="M122" s="38">
        <v>2.2321969696969699</v>
      </c>
      <c r="N122" s="21">
        <v>11786</v>
      </c>
      <c r="S122" s="68"/>
      <c r="T122" s="68"/>
      <c r="U122" s="68"/>
    </row>
    <row r="123" spans="2:21" ht="15" customHeight="1" x14ac:dyDescent="0.2">
      <c r="B123" s="37" t="s">
        <v>36</v>
      </c>
      <c r="C123" s="20">
        <v>0</v>
      </c>
      <c r="D123" s="21">
        <v>0</v>
      </c>
      <c r="E123" s="38" t="s">
        <v>55</v>
      </c>
      <c r="F123" s="21">
        <v>0</v>
      </c>
      <c r="G123" s="39">
        <v>1874</v>
      </c>
      <c r="H123" s="40">
        <v>5509</v>
      </c>
      <c r="I123" s="41">
        <v>1.939701173959445</v>
      </c>
      <c r="J123" s="40">
        <v>3635</v>
      </c>
      <c r="K123" s="20">
        <v>1874</v>
      </c>
      <c r="L123" s="21">
        <v>5509</v>
      </c>
      <c r="M123" s="38">
        <v>1.939701173959445</v>
      </c>
      <c r="N123" s="21">
        <v>3635</v>
      </c>
      <c r="S123" s="68"/>
      <c r="T123" s="68"/>
      <c r="U123" s="68"/>
    </row>
    <row r="124" spans="2:21" ht="15" customHeight="1" x14ac:dyDescent="0.2">
      <c r="B124" s="37" t="s">
        <v>37</v>
      </c>
      <c r="C124" s="20">
        <v>0</v>
      </c>
      <c r="D124" s="21">
        <v>0</v>
      </c>
      <c r="E124" s="38" t="s">
        <v>55</v>
      </c>
      <c r="F124" s="21">
        <v>0</v>
      </c>
      <c r="G124" s="39">
        <v>1448</v>
      </c>
      <c r="H124" s="40">
        <v>8976</v>
      </c>
      <c r="I124" s="41">
        <v>5.1988950276243093</v>
      </c>
      <c r="J124" s="40">
        <v>7528</v>
      </c>
      <c r="K124" s="20">
        <v>1448</v>
      </c>
      <c r="L124" s="21">
        <v>8976</v>
      </c>
      <c r="M124" s="38">
        <v>5.1988950276243093</v>
      </c>
      <c r="N124" s="21">
        <v>7528</v>
      </c>
      <c r="S124" s="68"/>
      <c r="T124" s="68"/>
      <c r="U124" s="68"/>
    </row>
    <row r="125" spans="2:21" ht="15" customHeight="1" x14ac:dyDescent="0.2">
      <c r="B125" s="37" t="s">
        <v>38</v>
      </c>
      <c r="C125" s="20">
        <v>0</v>
      </c>
      <c r="D125" s="21">
        <v>0</v>
      </c>
      <c r="E125" s="38" t="s">
        <v>55</v>
      </c>
      <c r="F125" s="21">
        <v>0</v>
      </c>
      <c r="G125" s="39">
        <v>4997</v>
      </c>
      <c r="H125" s="40">
        <v>7306</v>
      </c>
      <c r="I125" s="41">
        <v>0.46207724634780867</v>
      </c>
      <c r="J125" s="40">
        <v>2309</v>
      </c>
      <c r="K125" s="20">
        <v>4997</v>
      </c>
      <c r="L125" s="21">
        <v>7306</v>
      </c>
      <c r="M125" s="38">
        <v>0.46207724634780867</v>
      </c>
      <c r="N125" s="21">
        <v>2309</v>
      </c>
      <c r="S125" s="68"/>
      <c r="T125" s="68"/>
      <c r="U125" s="68"/>
    </row>
    <row r="126" spans="2:21" ht="15" customHeight="1" x14ac:dyDescent="0.2">
      <c r="B126" s="37" t="s">
        <v>39</v>
      </c>
      <c r="C126" s="20">
        <v>0</v>
      </c>
      <c r="D126" s="21">
        <v>0</v>
      </c>
      <c r="E126" s="38" t="s">
        <v>55</v>
      </c>
      <c r="F126" s="21">
        <v>0</v>
      </c>
      <c r="G126" s="39">
        <v>0</v>
      </c>
      <c r="H126" s="40">
        <v>555</v>
      </c>
      <c r="I126" s="41" t="s">
        <v>55</v>
      </c>
      <c r="J126" s="40">
        <v>555</v>
      </c>
      <c r="K126" s="20">
        <v>0</v>
      </c>
      <c r="L126" s="21">
        <v>555</v>
      </c>
      <c r="M126" s="38" t="s">
        <v>55</v>
      </c>
      <c r="N126" s="21">
        <v>555</v>
      </c>
      <c r="S126" s="68"/>
      <c r="T126" s="68"/>
      <c r="U126" s="68"/>
    </row>
    <row r="127" spans="2:21" ht="15" customHeight="1" x14ac:dyDescent="0.2">
      <c r="B127" s="37" t="s">
        <v>40</v>
      </c>
      <c r="C127" s="20">
        <v>0</v>
      </c>
      <c r="D127" s="21">
        <v>0</v>
      </c>
      <c r="E127" s="38" t="s">
        <v>55</v>
      </c>
      <c r="F127" s="21">
        <v>0</v>
      </c>
      <c r="G127" s="39">
        <v>0</v>
      </c>
      <c r="H127" s="40">
        <v>0</v>
      </c>
      <c r="I127" s="41" t="s">
        <v>55</v>
      </c>
      <c r="J127" s="40">
        <v>0</v>
      </c>
      <c r="K127" s="20">
        <v>0</v>
      </c>
      <c r="L127" s="21">
        <v>0</v>
      </c>
      <c r="M127" s="38" t="s">
        <v>55</v>
      </c>
      <c r="N127" s="21">
        <v>0</v>
      </c>
      <c r="S127" s="68"/>
      <c r="T127" s="68"/>
      <c r="U127" s="68"/>
    </row>
    <row r="128" spans="2:21" ht="15" customHeight="1" x14ac:dyDescent="0.2">
      <c r="B128" s="43" t="s">
        <v>41</v>
      </c>
      <c r="C128" s="44">
        <v>0</v>
      </c>
      <c r="D128" s="45">
        <v>0</v>
      </c>
      <c r="E128" s="46" t="s">
        <v>55</v>
      </c>
      <c r="F128" s="45">
        <v>0</v>
      </c>
      <c r="G128" s="44">
        <v>0</v>
      </c>
      <c r="H128" s="45">
        <v>3655</v>
      </c>
      <c r="I128" s="49" t="s">
        <v>55</v>
      </c>
      <c r="J128" s="45">
        <v>3655</v>
      </c>
      <c r="K128" s="44">
        <v>0</v>
      </c>
      <c r="L128" s="45">
        <v>3655</v>
      </c>
      <c r="M128" s="46" t="s">
        <v>55</v>
      </c>
      <c r="N128" s="45">
        <v>3655</v>
      </c>
      <c r="S128" s="68"/>
      <c r="T128" s="68"/>
      <c r="U128" s="68"/>
    </row>
    <row r="129" spans="2:21" ht="15" customHeight="1" x14ac:dyDescent="0.2">
      <c r="B129" s="37" t="s">
        <v>42</v>
      </c>
      <c r="C129" s="20">
        <v>26</v>
      </c>
      <c r="D129" s="21">
        <v>48</v>
      </c>
      <c r="E129" s="38">
        <v>0.84615384615384626</v>
      </c>
      <c r="F129" s="21">
        <v>22</v>
      </c>
      <c r="G129" s="39">
        <v>1180</v>
      </c>
      <c r="H129" s="40">
        <v>272</v>
      </c>
      <c r="I129" s="41">
        <v>-0.76949152542372878</v>
      </c>
      <c r="J129" s="40">
        <v>-908</v>
      </c>
      <c r="K129" s="20">
        <v>1206</v>
      </c>
      <c r="L129" s="21">
        <v>320</v>
      </c>
      <c r="M129" s="38">
        <v>-0.73466003316749584</v>
      </c>
      <c r="N129" s="21">
        <v>-886</v>
      </c>
      <c r="S129" s="68"/>
      <c r="T129" s="68"/>
      <c r="U129" s="68"/>
    </row>
    <row r="130" spans="2:21" ht="15" customHeight="1" x14ac:dyDescent="0.2">
      <c r="B130" s="25" t="s">
        <v>43</v>
      </c>
      <c r="C130" s="86">
        <v>2281</v>
      </c>
      <c r="D130" s="87">
        <v>13382</v>
      </c>
      <c r="E130" s="28">
        <v>4.8667251205611572</v>
      </c>
      <c r="F130" s="87">
        <v>11101</v>
      </c>
      <c r="G130" s="86">
        <v>458561</v>
      </c>
      <c r="H130" s="87">
        <v>2697284</v>
      </c>
      <c r="I130" s="28">
        <v>4.8820614923641568</v>
      </c>
      <c r="J130" s="54">
        <v>2238723</v>
      </c>
      <c r="K130" s="86">
        <v>460842</v>
      </c>
      <c r="L130" s="87">
        <v>2710666</v>
      </c>
      <c r="M130" s="28">
        <v>4.8819855829112795</v>
      </c>
      <c r="N130" s="87">
        <v>2249824</v>
      </c>
      <c r="S130" s="68"/>
      <c r="T130" s="68"/>
      <c r="U130" s="68"/>
    </row>
    <row r="131" spans="2:21" ht="15" customHeight="1" x14ac:dyDescent="0.2">
      <c r="B131" s="55" t="s">
        <v>44</v>
      </c>
      <c r="C131" s="88">
        <v>857215</v>
      </c>
      <c r="D131" s="89">
        <v>1522527</v>
      </c>
      <c r="E131" s="63">
        <v>0.77613200888925182</v>
      </c>
      <c r="F131" s="89">
        <v>665312</v>
      </c>
      <c r="G131" s="88">
        <v>553426</v>
      </c>
      <c r="H131" s="89">
        <v>2933416</v>
      </c>
      <c r="I131" s="63">
        <v>4.3004665483732243</v>
      </c>
      <c r="J131" s="57">
        <v>2379990</v>
      </c>
      <c r="K131" s="88">
        <v>1410641</v>
      </c>
      <c r="L131" s="89">
        <v>4455943</v>
      </c>
      <c r="M131" s="63">
        <v>2.1588072372772378</v>
      </c>
      <c r="N131" s="89">
        <v>3045302</v>
      </c>
      <c r="S131" s="68"/>
      <c r="T131" s="68"/>
      <c r="U131" s="68"/>
    </row>
    <row r="132" spans="2:21" ht="5.25" customHeight="1" x14ac:dyDescent="0.2">
      <c r="B132" s="64"/>
      <c r="C132" s="65"/>
      <c r="D132" s="65"/>
      <c r="E132" s="66"/>
      <c r="F132" s="66"/>
      <c r="G132" s="65"/>
      <c r="H132" s="65"/>
      <c r="I132" s="66"/>
      <c r="J132" s="65"/>
      <c r="K132" s="65"/>
      <c r="L132" s="66"/>
      <c r="N132" s="64"/>
      <c r="S132" s="68"/>
      <c r="T132" s="68"/>
      <c r="U132" s="68"/>
    </row>
    <row r="133" spans="2:21" ht="12.75" customHeight="1" x14ac:dyDescent="0.2">
      <c r="B133" s="90" t="s">
        <v>51</v>
      </c>
      <c r="C133" s="90"/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68"/>
      <c r="P133" s="68"/>
      <c r="Q133" s="68"/>
      <c r="R133" s="68"/>
      <c r="S133" s="68"/>
      <c r="T133" s="68"/>
      <c r="U133" s="68"/>
    </row>
    <row r="134" spans="2:21" x14ac:dyDescent="0.2">
      <c r="D134" s="93">
        <f>D131/$L$131</f>
        <v>0.34168457720397233</v>
      </c>
      <c r="H134" s="93">
        <f>H131/$L$131</f>
        <v>0.65831542279602773</v>
      </c>
    </row>
    <row r="135" spans="2:21" x14ac:dyDescent="0.2">
      <c r="D135" s="91"/>
      <c r="H135" s="91"/>
    </row>
    <row r="137" spans="2:21" x14ac:dyDescent="0.2">
      <c r="H137" s="92"/>
    </row>
  </sheetData>
  <mergeCells count="18">
    <mergeCell ref="B85:H85"/>
    <mergeCell ref="B91:N91"/>
    <mergeCell ref="B93:B94"/>
    <mergeCell ref="C93:E93"/>
    <mergeCell ref="G93:J93"/>
    <mergeCell ref="K93:N93"/>
    <mergeCell ref="U45:U46"/>
    <mergeCell ref="B2:U2"/>
    <mergeCell ref="B4:B5"/>
    <mergeCell ref="C4:H4"/>
    <mergeCell ref="I4:N4"/>
    <mergeCell ref="O4:T4"/>
    <mergeCell ref="U4:U5"/>
    <mergeCell ref="B44:H44"/>
    <mergeCell ref="B45:B46"/>
    <mergeCell ref="C45:H45"/>
    <mergeCell ref="I45:N45"/>
    <mergeCell ref="O45:T45"/>
  </mergeCells>
  <printOptions horizontalCentered="1" verticalCentered="1"/>
  <pageMargins left="0.31496062992125984" right="0.31496062992125984" top="0.35433070866141736" bottom="0.35433070866141736" header="0.11811023622047245" footer="0.11811023622047245"/>
  <pageSetup paperSize="9" scale="5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C9866-EC61-46CA-84FF-31CF90E9280F}">
  <sheetPr>
    <pageSetUpPr fitToPage="1"/>
  </sheetPr>
  <dimension ref="A1:AA92"/>
  <sheetViews>
    <sheetView showGridLines="0" zoomScale="85" zoomScaleNormal="85" workbookViewId="0">
      <selection activeCell="C4" sqref="C4:J4"/>
    </sheetView>
  </sheetViews>
  <sheetFormatPr baseColWidth="10" defaultColWidth="11.42578125" defaultRowHeight="12.75" x14ac:dyDescent="0.2"/>
  <cols>
    <col min="1" max="1" width="7.85546875" bestFit="1" customWidth="1"/>
    <col min="2" max="2" width="38.140625" bestFit="1" customWidth="1"/>
    <col min="3" max="6" width="14.42578125" bestFit="1" customWidth="1"/>
    <col min="7" max="7" width="11" bestFit="1" customWidth="1"/>
    <col min="8" max="8" width="14.42578125" bestFit="1" customWidth="1"/>
    <col min="9" max="9" width="11" bestFit="1" customWidth="1"/>
    <col min="10" max="10" width="12.7109375" bestFit="1" customWidth="1"/>
    <col min="11" max="11" width="14.42578125" bestFit="1" customWidth="1"/>
    <col min="12" max="13" width="12.28515625" bestFit="1" customWidth="1"/>
    <col min="14" max="14" width="14.42578125" bestFit="1" customWidth="1"/>
    <col min="15" max="15" width="11" bestFit="1" customWidth="1"/>
    <col min="16" max="16" width="12.28515625" bestFit="1" customWidth="1"/>
    <col min="17" max="17" width="11" bestFit="1" customWidth="1"/>
    <col min="18" max="18" width="12.7109375" bestFit="1" customWidth="1"/>
    <col min="19" max="19" width="16" bestFit="1" customWidth="1"/>
    <col min="20" max="21" width="14.42578125" bestFit="1" customWidth="1"/>
    <col min="22" max="22" width="16" bestFit="1" customWidth="1"/>
    <col min="23" max="23" width="12.140625" bestFit="1" customWidth="1"/>
    <col min="24" max="24" width="14.42578125" bestFit="1" customWidth="1"/>
    <col min="25" max="25" width="11.85546875" bestFit="1" customWidth="1"/>
    <col min="26" max="26" width="12.7109375" bestFit="1" customWidth="1"/>
    <col min="27" max="27" width="38.140625" bestFit="1" customWidth="1"/>
  </cols>
  <sheetData>
    <row r="1" spans="1:27" ht="15" customHeight="1" x14ac:dyDescent="0.2"/>
    <row r="2" spans="1:27" ht="36" customHeight="1" thickBot="1" x14ac:dyDescent="0.25">
      <c r="B2" s="111" t="s">
        <v>54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</row>
    <row r="3" spans="1:27" ht="5.25" customHeight="1" thickBo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2.75" customHeight="1" x14ac:dyDescent="0.2">
      <c r="B4" s="112" t="s">
        <v>0</v>
      </c>
      <c r="C4" s="125" t="s">
        <v>1</v>
      </c>
      <c r="D4" s="126"/>
      <c r="E4" s="126" t="s">
        <v>1</v>
      </c>
      <c r="F4" s="126"/>
      <c r="G4" s="126"/>
      <c r="H4" s="126"/>
      <c r="I4" s="126"/>
      <c r="J4" s="127"/>
      <c r="K4" s="125" t="s">
        <v>2</v>
      </c>
      <c r="L4" s="126"/>
      <c r="M4" s="126"/>
      <c r="N4" s="126"/>
      <c r="O4" s="126"/>
      <c r="P4" s="126"/>
      <c r="Q4" s="126"/>
      <c r="R4" s="127"/>
      <c r="S4" s="125" t="s">
        <v>3</v>
      </c>
      <c r="T4" s="126"/>
      <c r="U4" s="126"/>
      <c r="V4" s="126"/>
      <c r="W4" s="126"/>
      <c r="X4" s="126"/>
      <c r="Y4" s="126"/>
      <c r="Z4" s="127"/>
      <c r="AA4" s="109" t="s">
        <v>0</v>
      </c>
    </row>
    <row r="5" spans="1:27" ht="35.25" customHeight="1" x14ac:dyDescent="0.2">
      <c r="B5" s="113"/>
      <c r="C5" s="103" t="s">
        <v>65</v>
      </c>
      <c r="D5" s="102" t="s">
        <v>66</v>
      </c>
      <c r="E5" s="101" t="s">
        <v>53</v>
      </c>
      <c r="F5" s="101" t="s">
        <v>52</v>
      </c>
      <c r="G5" s="3" t="s">
        <v>67</v>
      </c>
      <c r="H5" s="3" t="s">
        <v>68</v>
      </c>
      <c r="I5" s="4" t="s">
        <v>6</v>
      </c>
      <c r="J5" s="5" t="s">
        <v>7</v>
      </c>
      <c r="K5" s="103" t="s">
        <v>65</v>
      </c>
      <c r="L5" s="102" t="s">
        <v>66</v>
      </c>
      <c r="M5" s="101" t="s">
        <v>53</v>
      </c>
      <c r="N5" s="101" t="s">
        <v>52</v>
      </c>
      <c r="O5" s="3" t="s">
        <v>67</v>
      </c>
      <c r="P5" s="3" t="s">
        <v>68</v>
      </c>
      <c r="Q5" s="4" t="s">
        <v>6</v>
      </c>
      <c r="R5" s="5" t="s">
        <v>7</v>
      </c>
      <c r="S5" s="103" t="s">
        <v>65</v>
      </c>
      <c r="T5" s="102" t="s">
        <v>66</v>
      </c>
      <c r="U5" s="101" t="s">
        <v>53</v>
      </c>
      <c r="V5" s="101" t="s">
        <v>52</v>
      </c>
      <c r="W5" s="3" t="s">
        <v>67</v>
      </c>
      <c r="X5" s="3" t="s">
        <v>68</v>
      </c>
      <c r="Y5" s="4" t="s">
        <v>6</v>
      </c>
      <c r="Z5" s="5" t="s">
        <v>7</v>
      </c>
      <c r="AA5" s="110"/>
    </row>
    <row r="6" spans="1:27" ht="15" customHeight="1" x14ac:dyDescent="0.2">
      <c r="B6" s="13" t="s">
        <v>8</v>
      </c>
      <c r="C6" s="14">
        <v>131268</v>
      </c>
      <c r="D6" s="15">
        <v>82042</v>
      </c>
      <c r="E6" s="15">
        <v>103233</v>
      </c>
      <c r="F6" s="15">
        <v>122447</v>
      </c>
      <c r="G6" s="16">
        <f>IFERROR(F6/C6-1,"-")</f>
        <v>-6.7198403266599649E-2</v>
      </c>
      <c r="H6" s="15">
        <f>F6-C6</f>
        <v>-8821</v>
      </c>
      <c r="I6" s="17">
        <v>0.22597409308256883</v>
      </c>
      <c r="J6" s="18">
        <v>0.30591941717737764</v>
      </c>
      <c r="K6" s="14">
        <v>48592</v>
      </c>
      <c r="L6" s="15">
        <v>3758</v>
      </c>
      <c r="M6" s="15">
        <v>40301</v>
      </c>
      <c r="N6" s="15">
        <v>46450</v>
      </c>
      <c r="O6" s="16">
        <f>IFERROR(N6/K6-1,"-")</f>
        <v>-4.4081330260125173E-2</v>
      </c>
      <c r="P6" s="15">
        <f>N6-K6</f>
        <v>-2142</v>
      </c>
      <c r="Q6" s="17">
        <v>0.17291313023020341</v>
      </c>
      <c r="R6" s="18">
        <v>0.11604985771712815</v>
      </c>
      <c r="S6" s="14">
        <v>60032</v>
      </c>
      <c r="T6" s="15">
        <v>40423</v>
      </c>
      <c r="U6" s="15">
        <v>52053</v>
      </c>
      <c r="V6" s="15">
        <v>60613</v>
      </c>
      <c r="W6" s="16">
        <f>IFERROR(V6/S6-1,"-")</f>
        <v>9.6781716417910779E-3</v>
      </c>
      <c r="X6" s="15">
        <f>V6-S6</f>
        <v>581</v>
      </c>
      <c r="Y6" s="17">
        <v>0.17037944866241464</v>
      </c>
      <c r="Z6" s="18">
        <v>0.15143444619608804</v>
      </c>
      <c r="AA6" s="13" t="s">
        <v>8</v>
      </c>
    </row>
    <row r="7" spans="1:27" ht="15" customHeight="1" x14ac:dyDescent="0.2">
      <c r="B7" s="19" t="s">
        <v>9</v>
      </c>
      <c r="C7" s="20">
        <v>152132</v>
      </c>
      <c r="D7" s="21">
        <v>63771</v>
      </c>
      <c r="E7" s="21">
        <v>124232</v>
      </c>
      <c r="F7" s="21">
        <v>163585</v>
      </c>
      <c r="G7" s="100">
        <f t="shared" ref="G7:G42" si="0">IFERROR(F7/C7-1,"-")</f>
        <v>7.5283306602161204E-2</v>
      </c>
      <c r="H7" s="21">
        <f t="shared" ref="H7:H42" si="1">F7-C7</f>
        <v>11453</v>
      </c>
      <c r="I7" s="96">
        <v>0.30189365208549024</v>
      </c>
      <c r="J7" s="24">
        <v>0.33600836400683581</v>
      </c>
      <c r="K7" s="20">
        <v>41161</v>
      </c>
      <c r="L7" s="21">
        <v>14207</v>
      </c>
      <c r="M7" s="21">
        <v>35792</v>
      </c>
      <c r="N7" s="21">
        <v>44149</v>
      </c>
      <c r="O7" s="100">
        <f t="shared" ref="O7:O42" si="2">IFERROR(N7/K7-1,"-")</f>
        <v>7.259298850853968E-2</v>
      </c>
      <c r="P7" s="21">
        <f t="shared" ref="P7:P42" si="3">N7-K7</f>
        <v>2988</v>
      </c>
      <c r="Q7" s="96">
        <v>0.16434750885970398</v>
      </c>
      <c r="R7" s="24">
        <v>9.0683334428815571E-2</v>
      </c>
      <c r="S7" s="20">
        <v>60335</v>
      </c>
      <c r="T7" s="21">
        <v>25663</v>
      </c>
      <c r="U7" s="21">
        <v>64763</v>
      </c>
      <c r="V7" s="21">
        <v>74492</v>
      </c>
      <c r="W7" s="100">
        <f t="shared" ref="W7:W42" si="4">IFERROR(V7/S7-1,"-")</f>
        <v>0.23463992707383774</v>
      </c>
      <c r="X7" s="21">
        <f t="shared" ref="X7:X42" si="5">V7-S7</f>
        <v>14157</v>
      </c>
      <c r="Y7" s="96">
        <v>0.20939247174303519</v>
      </c>
      <c r="Z7" s="24">
        <v>0.1530087419482056</v>
      </c>
      <c r="AA7" s="19" t="s">
        <v>9</v>
      </c>
    </row>
    <row r="8" spans="1:27" ht="20.25" customHeight="1" x14ac:dyDescent="0.2">
      <c r="B8" s="25" t="s">
        <v>10</v>
      </c>
      <c r="C8" s="26">
        <v>283400</v>
      </c>
      <c r="D8" s="27">
        <v>283400</v>
      </c>
      <c r="E8" s="27">
        <v>283400</v>
      </c>
      <c r="F8" s="27">
        <v>286032</v>
      </c>
      <c r="G8" s="28">
        <f t="shared" si="0"/>
        <v>9.2872265349328575E-3</v>
      </c>
      <c r="H8" s="27">
        <f t="shared" si="1"/>
        <v>2632</v>
      </c>
      <c r="I8" s="29">
        <v>0.52786774516805912</v>
      </c>
      <c r="J8" s="30">
        <v>0.32243235596156944</v>
      </c>
      <c r="K8" s="26">
        <v>89753</v>
      </c>
      <c r="L8" s="27">
        <v>17965</v>
      </c>
      <c r="M8" s="27">
        <v>76093</v>
      </c>
      <c r="N8" s="27">
        <v>90599</v>
      </c>
      <c r="O8" s="28">
        <f t="shared" si="2"/>
        <v>9.4258687731887392E-3</v>
      </c>
      <c r="P8" s="27">
        <f t="shared" si="3"/>
        <v>846</v>
      </c>
      <c r="Q8" s="29">
        <v>0.33726063908990739</v>
      </c>
      <c r="R8" s="30">
        <v>0.10212860455390387</v>
      </c>
      <c r="S8" s="26">
        <v>120367</v>
      </c>
      <c r="T8" s="27">
        <v>66086</v>
      </c>
      <c r="U8" s="27">
        <v>116816</v>
      </c>
      <c r="V8" s="27">
        <v>135105</v>
      </c>
      <c r="W8" s="28">
        <f t="shared" si="4"/>
        <v>0.12244219761230246</v>
      </c>
      <c r="X8" s="27">
        <f t="shared" si="5"/>
        <v>14738</v>
      </c>
      <c r="Y8" s="29">
        <v>0.37977192040544983</v>
      </c>
      <c r="Z8" s="30">
        <v>0.15229842623268669</v>
      </c>
      <c r="AA8" s="25" t="s">
        <v>10</v>
      </c>
    </row>
    <row r="9" spans="1:27" ht="30" customHeight="1" x14ac:dyDescent="0.2">
      <c r="B9" s="31" t="s">
        <v>11</v>
      </c>
      <c r="C9" s="32">
        <v>407793</v>
      </c>
      <c r="D9" s="33">
        <v>116167</v>
      </c>
      <c r="E9" s="33">
        <v>232367</v>
      </c>
      <c r="F9" s="33">
        <v>419416</v>
      </c>
      <c r="G9" s="34">
        <f t="shared" si="0"/>
        <v>2.8502205775969625E-2</v>
      </c>
      <c r="H9" s="33">
        <f t="shared" si="1"/>
        <v>11623</v>
      </c>
      <c r="I9" s="35">
        <v>0.77402590691743112</v>
      </c>
      <c r="J9" s="36">
        <v>0.26959485822384005</v>
      </c>
      <c r="K9" s="32">
        <v>206998</v>
      </c>
      <c r="L9" s="33">
        <v>56405</v>
      </c>
      <c r="M9" s="33">
        <v>125647</v>
      </c>
      <c r="N9" s="33">
        <v>222182</v>
      </c>
      <c r="O9" s="34">
        <f t="shared" si="2"/>
        <v>7.3353365733002329E-2</v>
      </c>
      <c r="P9" s="33">
        <f t="shared" si="3"/>
        <v>15184</v>
      </c>
      <c r="Q9" s="35">
        <v>0.82708686976979662</v>
      </c>
      <c r="R9" s="36">
        <v>0.14281554540096045</v>
      </c>
      <c r="S9" s="32">
        <v>271845</v>
      </c>
      <c r="T9" s="33">
        <v>67150</v>
      </c>
      <c r="U9" s="33">
        <v>129426</v>
      </c>
      <c r="V9" s="33">
        <v>295140</v>
      </c>
      <c r="W9" s="34">
        <f t="shared" si="4"/>
        <v>8.5692214313303428E-2</v>
      </c>
      <c r="X9" s="33">
        <f t="shared" si="5"/>
        <v>23295</v>
      </c>
      <c r="Y9" s="35">
        <v>0.82962055133758539</v>
      </c>
      <c r="Z9" s="36">
        <v>0.18971194817599746</v>
      </c>
      <c r="AA9" s="31" t="s">
        <v>11</v>
      </c>
    </row>
    <row r="10" spans="1:27" ht="15" customHeight="1" x14ac:dyDescent="0.2">
      <c r="B10" s="37" t="s">
        <v>12</v>
      </c>
      <c r="C10" s="20">
        <v>21738</v>
      </c>
      <c r="D10" s="21">
        <v>6541</v>
      </c>
      <c r="E10" s="21">
        <v>11280</v>
      </c>
      <c r="F10" s="21">
        <v>23651</v>
      </c>
      <c r="G10" s="97">
        <f t="shared" si="0"/>
        <v>8.8002576133958899E-2</v>
      </c>
      <c r="H10" s="15">
        <f t="shared" si="1"/>
        <v>1913</v>
      </c>
      <c r="I10" s="17">
        <v>4.3647564052168165E-2</v>
      </c>
      <c r="J10" s="24">
        <v>0.43308124736774645</v>
      </c>
      <c r="K10" s="20">
        <v>4592</v>
      </c>
      <c r="L10" s="21">
        <v>115</v>
      </c>
      <c r="M10" s="21">
        <v>2494</v>
      </c>
      <c r="N10" s="21">
        <v>4999</v>
      </c>
      <c r="O10" s="97">
        <f t="shared" si="2"/>
        <v>8.8632404181184565E-2</v>
      </c>
      <c r="P10" s="15">
        <f t="shared" si="3"/>
        <v>407</v>
      </c>
      <c r="Q10" s="17">
        <v>1.8609100926174096E-2</v>
      </c>
      <c r="R10" s="24">
        <v>9.1538334767720789E-2</v>
      </c>
      <c r="S10" s="20">
        <v>7921</v>
      </c>
      <c r="T10" s="21">
        <v>2113</v>
      </c>
      <c r="U10" s="21">
        <v>3656</v>
      </c>
      <c r="V10" s="21">
        <v>8679</v>
      </c>
      <c r="W10" s="97">
        <f t="shared" si="4"/>
        <v>9.569498800656473E-2</v>
      </c>
      <c r="X10" s="15">
        <f t="shared" si="5"/>
        <v>758</v>
      </c>
      <c r="Y10" s="17">
        <v>2.4396140018495979E-2</v>
      </c>
      <c r="Z10" s="24">
        <v>0.15892402629506877</v>
      </c>
      <c r="AA10" s="37" t="s">
        <v>12</v>
      </c>
    </row>
    <row r="11" spans="1:27" ht="15" customHeight="1" x14ac:dyDescent="0.2">
      <c r="B11" s="43" t="s">
        <v>13</v>
      </c>
      <c r="C11" s="44">
        <v>10145</v>
      </c>
      <c r="D11" s="45">
        <v>4189</v>
      </c>
      <c r="E11" s="45">
        <v>6400</v>
      </c>
      <c r="F11" s="45">
        <v>13167</v>
      </c>
      <c r="G11" s="99">
        <f t="shared" si="0"/>
        <v>0.29788072942336119</v>
      </c>
      <c r="H11" s="45">
        <f t="shared" si="1"/>
        <v>3022</v>
      </c>
      <c r="I11" s="98">
        <v>2.4299500058132775E-2</v>
      </c>
      <c r="J11" s="48">
        <v>0.29827383109822397</v>
      </c>
      <c r="K11" s="44">
        <v>2664</v>
      </c>
      <c r="L11" s="45">
        <v>605</v>
      </c>
      <c r="M11" s="45">
        <v>1359</v>
      </c>
      <c r="N11" s="45">
        <v>1467</v>
      </c>
      <c r="O11" s="99">
        <f t="shared" si="2"/>
        <v>-0.44932432432432434</v>
      </c>
      <c r="P11" s="45">
        <f t="shared" si="3"/>
        <v>-1197</v>
      </c>
      <c r="Q11" s="98">
        <v>5.4610024122219245E-3</v>
      </c>
      <c r="R11" s="48">
        <v>3.3232149329467199E-2</v>
      </c>
      <c r="S11" s="44">
        <v>6437</v>
      </c>
      <c r="T11" s="45">
        <v>2830</v>
      </c>
      <c r="U11" s="45">
        <v>3032</v>
      </c>
      <c r="V11" s="45">
        <v>4204</v>
      </c>
      <c r="W11" s="99">
        <f t="shared" si="4"/>
        <v>-0.3469007301537983</v>
      </c>
      <c r="X11" s="45">
        <f t="shared" si="5"/>
        <v>-2233</v>
      </c>
      <c r="Y11" s="98">
        <v>1.1817187767917629E-2</v>
      </c>
      <c r="Z11" s="48">
        <v>9.5233780355201164E-2</v>
      </c>
      <c r="AA11" s="43" t="s">
        <v>13</v>
      </c>
    </row>
    <row r="12" spans="1:27" ht="15" customHeight="1" x14ac:dyDescent="0.2">
      <c r="B12" s="37" t="s">
        <v>14</v>
      </c>
      <c r="C12" s="20">
        <v>54011</v>
      </c>
      <c r="D12" s="21">
        <v>19395</v>
      </c>
      <c r="E12" s="21">
        <v>34583</v>
      </c>
      <c r="F12" s="21">
        <v>52890</v>
      </c>
      <c r="G12" s="97">
        <f t="shared" si="0"/>
        <v>-2.0755031382496125E-2</v>
      </c>
      <c r="H12" s="21">
        <f t="shared" si="1"/>
        <v>-1121</v>
      </c>
      <c r="I12" s="96">
        <v>9.7607697886735206E-2</v>
      </c>
      <c r="J12" s="24">
        <v>0.29889292637027909</v>
      </c>
      <c r="K12" s="20">
        <v>54517</v>
      </c>
      <c r="L12" s="21">
        <v>22765</v>
      </c>
      <c r="M12" s="21">
        <v>44641</v>
      </c>
      <c r="N12" s="21">
        <v>62822</v>
      </c>
      <c r="O12" s="97">
        <f t="shared" si="2"/>
        <v>0.15233780288717291</v>
      </c>
      <c r="P12" s="21">
        <f t="shared" si="3"/>
        <v>8305</v>
      </c>
      <c r="Q12" s="96">
        <v>0.23385895946871557</v>
      </c>
      <c r="R12" s="24">
        <v>0.35502082473877244</v>
      </c>
      <c r="S12" s="20">
        <v>21385</v>
      </c>
      <c r="T12" s="21">
        <v>9045</v>
      </c>
      <c r="U12" s="21">
        <v>11842</v>
      </c>
      <c r="V12" s="21">
        <v>17517</v>
      </c>
      <c r="W12" s="97">
        <f t="shared" si="4"/>
        <v>-0.18087444470423197</v>
      </c>
      <c r="X12" s="21">
        <f t="shared" si="5"/>
        <v>-3868</v>
      </c>
      <c r="Y12" s="96">
        <v>4.9239219346006918E-2</v>
      </c>
      <c r="Z12" s="24">
        <v>9.899238780919227E-2</v>
      </c>
      <c r="AA12" s="37" t="s">
        <v>14</v>
      </c>
    </row>
    <row r="13" spans="1:27" ht="15" customHeight="1" x14ac:dyDescent="0.2">
      <c r="B13" s="43" t="s">
        <v>15</v>
      </c>
      <c r="C13" s="44">
        <v>6524</v>
      </c>
      <c r="D13" s="45">
        <v>107</v>
      </c>
      <c r="E13" s="45">
        <v>9447</v>
      </c>
      <c r="F13" s="45">
        <v>11435</v>
      </c>
      <c r="G13" s="99">
        <f t="shared" si="0"/>
        <v>0.75275904353157563</v>
      </c>
      <c r="H13" s="45">
        <f t="shared" si="1"/>
        <v>4911</v>
      </c>
      <c r="I13" s="98">
        <v>2.1103120161369202E-2</v>
      </c>
      <c r="J13" s="48">
        <v>0.21177494629231794</v>
      </c>
      <c r="K13" s="44">
        <v>9599</v>
      </c>
      <c r="L13" s="45">
        <v>285</v>
      </c>
      <c r="M13" s="45">
        <v>6996</v>
      </c>
      <c r="N13" s="45">
        <v>9502</v>
      </c>
      <c r="O13" s="99">
        <f t="shared" si="2"/>
        <v>-1.0105219293676471E-2</v>
      </c>
      <c r="P13" s="45">
        <f t="shared" si="3"/>
        <v>-97</v>
      </c>
      <c r="Q13" s="98">
        <v>3.5371809762053667E-2</v>
      </c>
      <c r="R13" s="48">
        <v>0.17597599822209053</v>
      </c>
      <c r="S13" s="44">
        <v>10206</v>
      </c>
      <c r="T13" s="45">
        <v>380</v>
      </c>
      <c r="U13" s="45">
        <v>10938</v>
      </c>
      <c r="V13" s="45">
        <v>15196</v>
      </c>
      <c r="W13" s="99">
        <f t="shared" si="4"/>
        <v>0.48892808152067402</v>
      </c>
      <c r="X13" s="45">
        <f t="shared" si="5"/>
        <v>4990</v>
      </c>
      <c r="Y13" s="98">
        <v>4.2715029810008631E-2</v>
      </c>
      <c r="Z13" s="48">
        <v>0.28142825394473664</v>
      </c>
      <c r="AA13" s="43" t="s">
        <v>15</v>
      </c>
    </row>
    <row r="14" spans="1:27" ht="15" customHeight="1" x14ac:dyDescent="0.2">
      <c r="B14" s="37" t="s">
        <v>16</v>
      </c>
      <c r="C14" s="20">
        <v>76757</v>
      </c>
      <c r="D14" s="21">
        <v>12103</v>
      </c>
      <c r="E14" s="21">
        <v>10348</v>
      </c>
      <c r="F14" s="21">
        <v>81567</v>
      </c>
      <c r="G14" s="97">
        <f t="shared" si="0"/>
        <v>6.266529437054591E-2</v>
      </c>
      <c r="H14" s="21">
        <f t="shared" si="1"/>
        <v>4810</v>
      </c>
      <c r="I14" s="96">
        <v>0.15053066919129005</v>
      </c>
      <c r="J14" s="24">
        <v>0.17079089751750479</v>
      </c>
      <c r="K14" s="20">
        <v>59567</v>
      </c>
      <c r="L14" s="21">
        <v>9181</v>
      </c>
      <c r="M14" s="21">
        <v>7198</v>
      </c>
      <c r="N14" s="21">
        <v>58940</v>
      </c>
      <c r="O14" s="97">
        <f t="shared" si="2"/>
        <v>-1.0525962361710328E-2</v>
      </c>
      <c r="P14" s="21">
        <f t="shared" si="3"/>
        <v>-627</v>
      </c>
      <c r="Q14" s="96">
        <v>0.21940796331040233</v>
      </c>
      <c r="R14" s="24">
        <v>0.12341284465141211</v>
      </c>
      <c r="S14" s="20">
        <v>121462</v>
      </c>
      <c r="T14" s="21">
        <v>18610</v>
      </c>
      <c r="U14" s="21">
        <v>17164</v>
      </c>
      <c r="V14" s="21">
        <v>124049</v>
      </c>
      <c r="W14" s="97">
        <f t="shared" si="4"/>
        <v>2.1298842436317633E-2</v>
      </c>
      <c r="X14" s="21">
        <f t="shared" si="5"/>
        <v>2587</v>
      </c>
      <c r="Y14" s="96">
        <v>0.34869417826413268</v>
      </c>
      <c r="Z14" s="24">
        <v>0.25974278870313916</v>
      </c>
      <c r="AA14" s="37" t="s">
        <v>16</v>
      </c>
    </row>
    <row r="15" spans="1:27" ht="15" customHeight="1" x14ac:dyDescent="0.2">
      <c r="A15" s="50"/>
      <c r="B15" s="43" t="s">
        <v>17</v>
      </c>
      <c r="C15" s="44">
        <v>8191</v>
      </c>
      <c r="D15" s="45">
        <v>920</v>
      </c>
      <c r="E15" s="45">
        <v>2044</v>
      </c>
      <c r="F15" s="45">
        <v>7101</v>
      </c>
      <c r="G15" s="99">
        <f t="shared" si="0"/>
        <v>-0.13307288487364177</v>
      </c>
      <c r="H15" s="45">
        <f t="shared" si="1"/>
        <v>-1090</v>
      </c>
      <c r="I15" s="98">
        <v>1.310478847974488E-2</v>
      </c>
      <c r="J15" s="48">
        <v>0.13084818220346792</v>
      </c>
      <c r="K15" s="44">
        <v>5587</v>
      </c>
      <c r="L15" s="45">
        <v>1058</v>
      </c>
      <c r="M15" s="45">
        <v>1454</v>
      </c>
      <c r="N15" s="45">
        <v>3386</v>
      </c>
      <c r="O15" s="99">
        <f t="shared" si="2"/>
        <v>-0.39395024163236081</v>
      </c>
      <c r="P15" s="45">
        <f t="shared" si="3"/>
        <v>-2201</v>
      </c>
      <c r="Q15" s="98">
        <v>1.2604604068018702E-2</v>
      </c>
      <c r="R15" s="48">
        <v>6.2392894654406748E-2</v>
      </c>
      <c r="S15" s="44">
        <v>29777</v>
      </c>
      <c r="T15" s="45">
        <v>4472</v>
      </c>
      <c r="U15" s="45">
        <v>7225</v>
      </c>
      <c r="V15" s="45">
        <v>29389</v>
      </c>
      <c r="W15" s="99">
        <f t="shared" si="4"/>
        <v>-1.3030191087080589E-2</v>
      </c>
      <c r="X15" s="45">
        <f t="shared" si="5"/>
        <v>-388</v>
      </c>
      <c r="Y15" s="98">
        <v>8.261068775245746E-2</v>
      </c>
      <c r="Z15" s="48">
        <v>0.54154305404558767</v>
      </c>
      <c r="AA15" s="43" t="s">
        <v>17</v>
      </c>
    </row>
    <row r="16" spans="1:27" ht="15" customHeight="1" x14ac:dyDescent="0.2">
      <c r="A16" s="50"/>
      <c r="B16" s="37" t="s">
        <v>18</v>
      </c>
      <c r="C16" s="20">
        <v>7021</v>
      </c>
      <c r="D16" s="21">
        <v>3631</v>
      </c>
      <c r="E16" s="21">
        <v>3768</v>
      </c>
      <c r="F16" s="21">
        <v>9422</v>
      </c>
      <c r="G16" s="97">
        <f t="shared" si="0"/>
        <v>0.34197407776669997</v>
      </c>
      <c r="H16" s="21">
        <f t="shared" si="1"/>
        <v>2401</v>
      </c>
      <c r="I16" s="96">
        <v>1.7388158999599529E-2</v>
      </c>
      <c r="J16" s="24">
        <v>0.16824699558936448</v>
      </c>
      <c r="K16" s="20">
        <v>8828</v>
      </c>
      <c r="L16" s="21">
        <v>2074</v>
      </c>
      <c r="M16" s="21">
        <v>8697</v>
      </c>
      <c r="N16" s="21">
        <v>13227</v>
      </c>
      <c r="O16" s="97">
        <f t="shared" si="2"/>
        <v>0.49830086089714554</v>
      </c>
      <c r="P16" s="21">
        <f t="shared" si="3"/>
        <v>4399</v>
      </c>
      <c r="Q16" s="96">
        <v>4.9238363262753507E-2</v>
      </c>
      <c r="R16" s="24">
        <v>0.23619221085337763</v>
      </c>
      <c r="S16" s="20">
        <v>5988</v>
      </c>
      <c r="T16" s="21">
        <v>2325</v>
      </c>
      <c r="U16" s="21">
        <v>4456</v>
      </c>
      <c r="V16" s="21">
        <v>8887</v>
      </c>
      <c r="W16" s="97">
        <f t="shared" si="4"/>
        <v>0.48413493653974626</v>
      </c>
      <c r="X16" s="21">
        <f t="shared" si="5"/>
        <v>2899</v>
      </c>
      <c r="Y16" s="96">
        <v>2.4980815340980962E-2</v>
      </c>
      <c r="Z16" s="24">
        <v>0.15869359475723649</v>
      </c>
      <c r="AA16" s="37" t="s">
        <v>18</v>
      </c>
    </row>
    <row r="17" spans="1:27" ht="15" customHeight="1" x14ac:dyDescent="0.2">
      <c r="A17" s="50"/>
      <c r="B17" s="43" t="s">
        <v>19</v>
      </c>
      <c r="C17" s="44">
        <v>33844</v>
      </c>
      <c r="D17" s="45">
        <v>815</v>
      </c>
      <c r="E17" s="45">
        <v>8991</v>
      </c>
      <c r="F17" s="45">
        <v>20090</v>
      </c>
      <c r="G17" s="99">
        <f t="shared" si="0"/>
        <v>-0.40639404325729822</v>
      </c>
      <c r="H17" s="45">
        <f t="shared" si="1"/>
        <v>-13754</v>
      </c>
      <c r="I17" s="98">
        <v>3.707579222054283E-2</v>
      </c>
      <c r="J17" s="48">
        <v>0.70496175170187381</v>
      </c>
      <c r="K17" s="44">
        <v>3241</v>
      </c>
      <c r="L17" s="45">
        <v>0</v>
      </c>
      <c r="M17" s="45">
        <v>2581</v>
      </c>
      <c r="N17" s="45">
        <v>1725</v>
      </c>
      <c r="O17" s="99">
        <f t="shared" si="2"/>
        <v>-0.46775686516507253</v>
      </c>
      <c r="P17" s="45">
        <f t="shared" si="3"/>
        <v>-1516</v>
      </c>
      <c r="Q17" s="98">
        <v>6.4214241043509335E-3</v>
      </c>
      <c r="R17" s="48">
        <v>6.0530563548319177E-2</v>
      </c>
      <c r="S17" s="44">
        <v>1439</v>
      </c>
      <c r="T17" s="45">
        <v>0</v>
      </c>
      <c r="U17" s="45">
        <v>1854</v>
      </c>
      <c r="V17" s="45">
        <v>3360</v>
      </c>
      <c r="W17" s="99">
        <f t="shared" si="4"/>
        <v>1.3349548297428768</v>
      </c>
      <c r="X17" s="45">
        <f t="shared" si="5"/>
        <v>1921</v>
      </c>
      <c r="Y17" s="98">
        <v>9.444755209372796E-3</v>
      </c>
      <c r="Z17" s="48">
        <v>0.11790301073759563</v>
      </c>
      <c r="AA17" s="43" t="s">
        <v>19</v>
      </c>
    </row>
    <row r="18" spans="1:27" ht="15" customHeight="1" x14ac:dyDescent="0.2">
      <c r="A18" s="50"/>
      <c r="B18" s="51" t="s">
        <v>20</v>
      </c>
      <c r="C18" s="20">
        <v>8828</v>
      </c>
      <c r="D18" s="21">
        <v>0</v>
      </c>
      <c r="E18" s="21">
        <v>2164</v>
      </c>
      <c r="F18" s="21">
        <v>2846</v>
      </c>
      <c r="G18" s="97">
        <f t="shared" si="0"/>
        <v>-0.677616674218396</v>
      </c>
      <c r="H18" s="21">
        <f t="shared" si="1"/>
        <v>-5982</v>
      </c>
      <c r="I18" s="96">
        <v>5.2522501074994971E-3</v>
      </c>
      <c r="J18" s="24">
        <v>1</v>
      </c>
      <c r="K18" s="20">
        <v>916</v>
      </c>
      <c r="L18" s="21">
        <v>0</v>
      </c>
      <c r="M18" s="21">
        <v>893</v>
      </c>
      <c r="N18" s="21">
        <v>0</v>
      </c>
      <c r="O18" s="97">
        <f t="shared" si="2"/>
        <v>-1</v>
      </c>
      <c r="P18" s="21">
        <f t="shared" si="3"/>
        <v>-916</v>
      </c>
      <c r="Q18" s="96">
        <v>0</v>
      </c>
      <c r="R18" s="24">
        <v>0</v>
      </c>
      <c r="S18" s="20">
        <v>0</v>
      </c>
      <c r="T18" s="21">
        <v>0</v>
      </c>
      <c r="U18" s="21">
        <v>0</v>
      </c>
      <c r="V18" s="21">
        <v>0</v>
      </c>
      <c r="W18" s="97" t="str">
        <f t="shared" si="4"/>
        <v>-</v>
      </c>
      <c r="X18" s="21">
        <f t="shared" si="5"/>
        <v>0</v>
      </c>
      <c r="Y18" s="96">
        <v>0</v>
      </c>
      <c r="Z18" s="24">
        <v>0</v>
      </c>
      <c r="AA18" s="51" t="s">
        <v>20</v>
      </c>
    </row>
    <row r="19" spans="1:27" ht="15" customHeight="1" x14ac:dyDescent="0.2">
      <c r="A19" s="50"/>
      <c r="B19" s="52" t="s">
        <v>21</v>
      </c>
      <c r="C19" s="44">
        <v>17162</v>
      </c>
      <c r="D19" s="45">
        <v>815</v>
      </c>
      <c r="E19" s="45">
        <v>2354</v>
      </c>
      <c r="F19" s="45">
        <v>8238</v>
      </c>
      <c r="G19" s="99">
        <f t="shared" si="0"/>
        <v>-0.51998601561589552</v>
      </c>
      <c r="H19" s="45">
        <f t="shared" si="1"/>
        <v>-8924</v>
      </c>
      <c r="I19" s="98">
        <v>1.5203104843844293E-2</v>
      </c>
      <c r="J19" s="48">
        <v>0.97838479809976242</v>
      </c>
      <c r="K19" s="44">
        <v>0</v>
      </c>
      <c r="L19" s="45">
        <v>0</v>
      </c>
      <c r="M19" s="45">
        <v>0</v>
      </c>
      <c r="N19" s="45">
        <v>0</v>
      </c>
      <c r="O19" s="99" t="str">
        <f t="shared" si="2"/>
        <v>-</v>
      </c>
      <c r="P19" s="45">
        <f t="shared" si="3"/>
        <v>0</v>
      </c>
      <c r="Q19" s="98">
        <v>0</v>
      </c>
      <c r="R19" s="48">
        <v>0</v>
      </c>
      <c r="S19" s="44">
        <v>0</v>
      </c>
      <c r="T19" s="45">
        <v>0</v>
      </c>
      <c r="U19" s="45">
        <v>0</v>
      </c>
      <c r="V19" s="45">
        <v>0</v>
      </c>
      <c r="W19" s="99" t="str">
        <f t="shared" si="4"/>
        <v>-</v>
      </c>
      <c r="X19" s="45">
        <f t="shared" si="5"/>
        <v>0</v>
      </c>
      <c r="Y19" s="98">
        <v>0</v>
      </c>
      <c r="Z19" s="48">
        <v>0</v>
      </c>
      <c r="AA19" s="52" t="s">
        <v>21</v>
      </c>
    </row>
    <row r="20" spans="1:27" ht="15" customHeight="1" x14ac:dyDescent="0.2">
      <c r="A20" s="50"/>
      <c r="B20" s="51" t="s">
        <v>22</v>
      </c>
      <c r="C20" s="20">
        <v>7854</v>
      </c>
      <c r="D20" s="21">
        <v>0</v>
      </c>
      <c r="E20" s="21">
        <v>4473</v>
      </c>
      <c r="F20" s="21">
        <v>9006</v>
      </c>
      <c r="G20" s="97">
        <f t="shared" si="0"/>
        <v>0.14667685255920548</v>
      </c>
      <c r="H20" s="21">
        <f t="shared" si="1"/>
        <v>1152</v>
      </c>
      <c r="I20" s="96">
        <v>1.662043726919904E-2</v>
      </c>
      <c r="J20" s="24">
        <v>0.52263231197771587</v>
      </c>
      <c r="K20" s="20">
        <v>2325</v>
      </c>
      <c r="L20" s="21">
        <v>0</v>
      </c>
      <c r="M20" s="21">
        <v>1688</v>
      </c>
      <c r="N20" s="21">
        <v>1725</v>
      </c>
      <c r="O20" s="97">
        <f t="shared" si="2"/>
        <v>-0.25806451612903225</v>
      </c>
      <c r="P20" s="21">
        <f t="shared" si="3"/>
        <v>-600</v>
      </c>
      <c r="Q20" s="96">
        <v>6.4214241043509335E-3</v>
      </c>
      <c r="R20" s="24">
        <v>0.10010445682451254</v>
      </c>
      <c r="S20" s="20">
        <v>1439</v>
      </c>
      <c r="T20" s="21">
        <v>0</v>
      </c>
      <c r="U20" s="21">
        <v>1854</v>
      </c>
      <c r="V20" s="21">
        <v>3360</v>
      </c>
      <c r="W20" s="97">
        <f t="shared" si="4"/>
        <v>1.3349548297428768</v>
      </c>
      <c r="X20" s="21">
        <f t="shared" si="5"/>
        <v>1921</v>
      </c>
      <c r="Y20" s="96">
        <v>9.444755209372796E-3</v>
      </c>
      <c r="Z20" s="24">
        <v>0.19498607242339833</v>
      </c>
      <c r="AA20" s="51" t="s">
        <v>22</v>
      </c>
    </row>
    <row r="21" spans="1:27" ht="15" customHeight="1" x14ac:dyDescent="0.2">
      <c r="A21" s="50"/>
      <c r="B21" s="52" t="s">
        <v>23</v>
      </c>
      <c r="C21" s="44">
        <v>0</v>
      </c>
      <c r="D21" s="45">
        <v>0</v>
      </c>
      <c r="E21" s="45">
        <v>0</v>
      </c>
      <c r="F21" s="45">
        <v>0</v>
      </c>
      <c r="G21" s="99" t="str">
        <f t="shared" si="0"/>
        <v>-</v>
      </c>
      <c r="H21" s="45">
        <f t="shared" si="1"/>
        <v>0</v>
      </c>
      <c r="I21" s="98">
        <v>0</v>
      </c>
      <c r="J21" s="48" t="s">
        <v>55</v>
      </c>
      <c r="K21" s="44">
        <v>0</v>
      </c>
      <c r="L21" s="45">
        <v>0</v>
      </c>
      <c r="M21" s="45">
        <v>0</v>
      </c>
      <c r="N21" s="45">
        <v>0</v>
      </c>
      <c r="O21" s="99" t="str">
        <f t="shared" si="2"/>
        <v>-</v>
      </c>
      <c r="P21" s="45">
        <f t="shared" si="3"/>
        <v>0</v>
      </c>
      <c r="Q21" s="98">
        <v>0</v>
      </c>
      <c r="R21" s="48" t="s">
        <v>55</v>
      </c>
      <c r="S21" s="44">
        <v>0</v>
      </c>
      <c r="T21" s="45">
        <v>0</v>
      </c>
      <c r="U21" s="45">
        <v>0</v>
      </c>
      <c r="V21" s="45">
        <v>0</v>
      </c>
      <c r="W21" s="99" t="str">
        <f t="shared" si="4"/>
        <v>-</v>
      </c>
      <c r="X21" s="45">
        <f t="shared" si="5"/>
        <v>0</v>
      </c>
      <c r="Y21" s="98">
        <v>0</v>
      </c>
      <c r="Z21" s="48" t="s">
        <v>55</v>
      </c>
      <c r="AA21" s="52" t="s">
        <v>23</v>
      </c>
    </row>
    <row r="22" spans="1:27" ht="15" customHeight="1" x14ac:dyDescent="0.2">
      <c r="A22" s="50"/>
      <c r="B22" s="37" t="s">
        <v>24</v>
      </c>
      <c r="C22" s="20">
        <v>7932</v>
      </c>
      <c r="D22" s="21">
        <v>2944</v>
      </c>
      <c r="E22" s="21">
        <v>6109</v>
      </c>
      <c r="F22" s="21">
        <v>7228</v>
      </c>
      <c r="G22" s="97">
        <f t="shared" si="0"/>
        <v>-8.8754412506303559E-2</v>
      </c>
      <c r="H22" s="21">
        <f t="shared" si="1"/>
        <v>-704</v>
      </c>
      <c r="I22" s="96">
        <v>1.3339165065708491E-2</v>
      </c>
      <c r="J22" s="24">
        <v>0.33706398060063419</v>
      </c>
      <c r="K22" s="20">
        <v>3726</v>
      </c>
      <c r="L22" s="21">
        <v>1830</v>
      </c>
      <c r="M22" s="21">
        <v>3024</v>
      </c>
      <c r="N22" s="21">
        <v>4942</v>
      </c>
      <c r="O22" s="97">
        <f t="shared" si="2"/>
        <v>0.32635534084809437</v>
      </c>
      <c r="P22" s="21">
        <f t="shared" si="3"/>
        <v>1216</v>
      </c>
      <c r="Q22" s="96">
        <v>1.8396914738378154E-2</v>
      </c>
      <c r="R22" s="24">
        <v>0.23046073493751165</v>
      </c>
      <c r="S22" s="20">
        <v>1958</v>
      </c>
      <c r="T22" s="21">
        <v>557</v>
      </c>
      <c r="U22" s="21">
        <v>989</v>
      </c>
      <c r="V22" s="21">
        <v>1293</v>
      </c>
      <c r="W22" s="97">
        <f t="shared" si="4"/>
        <v>-0.33963227783452499</v>
      </c>
      <c r="X22" s="21">
        <f t="shared" si="5"/>
        <v>-665</v>
      </c>
      <c r="Y22" s="96">
        <v>3.6345441921782811E-3</v>
      </c>
      <c r="Z22" s="24">
        <v>6.029658645775042E-2</v>
      </c>
      <c r="AA22" s="37" t="s">
        <v>24</v>
      </c>
    </row>
    <row r="23" spans="1:27" ht="15" customHeight="1" x14ac:dyDescent="0.2">
      <c r="A23" s="50"/>
      <c r="B23" s="43" t="s">
        <v>25</v>
      </c>
      <c r="C23" s="44">
        <v>1872</v>
      </c>
      <c r="D23" s="45">
        <v>0</v>
      </c>
      <c r="E23" s="45">
        <v>1563</v>
      </c>
      <c r="F23" s="45">
        <v>3082</v>
      </c>
      <c r="G23" s="99">
        <f t="shared" si="0"/>
        <v>0.64636752136752129</v>
      </c>
      <c r="H23" s="45">
        <f t="shared" si="1"/>
        <v>1210</v>
      </c>
      <c r="I23" s="98">
        <v>5.687784550707467E-3</v>
      </c>
      <c r="J23" s="48">
        <v>0.26167430803192393</v>
      </c>
      <c r="K23" s="44">
        <v>862</v>
      </c>
      <c r="L23" s="45">
        <v>0</v>
      </c>
      <c r="M23" s="45">
        <v>0</v>
      </c>
      <c r="N23" s="45">
        <v>1566</v>
      </c>
      <c r="O23" s="99">
        <f t="shared" si="2"/>
        <v>0.81670533642691412</v>
      </c>
      <c r="P23" s="45">
        <f t="shared" si="3"/>
        <v>704</v>
      </c>
      <c r="Q23" s="98">
        <v>5.8295363173411956E-3</v>
      </c>
      <c r="R23" s="48">
        <v>0.13295975547631178</v>
      </c>
      <c r="S23" s="44">
        <v>0</v>
      </c>
      <c r="T23" s="45">
        <v>0</v>
      </c>
      <c r="U23" s="45">
        <v>0</v>
      </c>
      <c r="V23" s="45">
        <v>1546</v>
      </c>
      <c r="W23" s="99" t="str">
        <f t="shared" si="4"/>
        <v>-</v>
      </c>
      <c r="X23" s="45">
        <f t="shared" si="5"/>
        <v>1546</v>
      </c>
      <c r="Y23" s="98">
        <v>4.3457117719316492E-3</v>
      </c>
      <c r="Z23" s="48">
        <v>0.13126167430803193</v>
      </c>
      <c r="AA23" s="43" t="s">
        <v>25</v>
      </c>
    </row>
    <row r="24" spans="1:27" ht="15" customHeight="1" x14ac:dyDescent="0.2">
      <c r="A24" s="50"/>
      <c r="B24" s="37" t="s">
        <v>26</v>
      </c>
      <c r="C24" s="20">
        <v>0</v>
      </c>
      <c r="D24" s="21">
        <v>0</v>
      </c>
      <c r="E24" s="21">
        <v>0</v>
      </c>
      <c r="F24" s="21">
        <v>0</v>
      </c>
      <c r="G24" s="97" t="str">
        <f t="shared" si="0"/>
        <v>-</v>
      </c>
      <c r="H24" s="21">
        <f t="shared" si="1"/>
        <v>0</v>
      </c>
      <c r="I24" s="96">
        <v>0</v>
      </c>
      <c r="J24" s="24" t="s">
        <v>55</v>
      </c>
      <c r="K24" s="20">
        <v>0</v>
      </c>
      <c r="L24" s="21">
        <v>0</v>
      </c>
      <c r="M24" s="21">
        <v>0</v>
      </c>
      <c r="N24" s="21">
        <v>0</v>
      </c>
      <c r="O24" s="97" t="str">
        <f t="shared" si="2"/>
        <v>-</v>
      </c>
      <c r="P24" s="21">
        <f t="shared" si="3"/>
        <v>0</v>
      </c>
      <c r="Q24" s="96">
        <v>0</v>
      </c>
      <c r="R24" s="24" t="s">
        <v>55</v>
      </c>
      <c r="S24" s="20">
        <v>0</v>
      </c>
      <c r="T24" s="21">
        <v>0</v>
      </c>
      <c r="U24" s="21">
        <v>0</v>
      </c>
      <c r="V24" s="21">
        <v>0</v>
      </c>
      <c r="W24" s="97" t="str">
        <f t="shared" si="4"/>
        <v>-</v>
      </c>
      <c r="X24" s="21">
        <f t="shared" si="5"/>
        <v>0</v>
      </c>
      <c r="Y24" s="96">
        <v>0</v>
      </c>
      <c r="Z24" s="24" t="s">
        <v>55</v>
      </c>
      <c r="AA24" s="37" t="s">
        <v>26</v>
      </c>
    </row>
    <row r="25" spans="1:27" ht="15" customHeight="1" x14ac:dyDescent="0.2">
      <c r="B25" s="43" t="s">
        <v>27</v>
      </c>
      <c r="C25" s="44">
        <v>1852</v>
      </c>
      <c r="D25" s="45">
        <v>261</v>
      </c>
      <c r="E25" s="45">
        <v>1391</v>
      </c>
      <c r="F25" s="45">
        <v>1700</v>
      </c>
      <c r="G25" s="99">
        <f t="shared" si="0"/>
        <v>-8.2073434125270017E-2</v>
      </c>
      <c r="H25" s="45">
        <f t="shared" si="1"/>
        <v>-152</v>
      </c>
      <c r="I25" s="98">
        <v>3.1373243790404587E-3</v>
      </c>
      <c r="J25" s="48">
        <v>0.18968980138361974</v>
      </c>
      <c r="K25" s="44">
        <v>833</v>
      </c>
      <c r="L25" s="45">
        <v>0</v>
      </c>
      <c r="M25" s="45">
        <v>1394</v>
      </c>
      <c r="N25" s="45">
        <v>2619</v>
      </c>
      <c r="O25" s="99">
        <f t="shared" si="2"/>
        <v>2.1440576230492199</v>
      </c>
      <c r="P25" s="45">
        <f t="shared" si="3"/>
        <v>1786</v>
      </c>
      <c r="Q25" s="98">
        <v>9.7493969445188958E-3</v>
      </c>
      <c r="R25" s="48">
        <v>0.29223387636688242</v>
      </c>
      <c r="S25" s="44">
        <v>895</v>
      </c>
      <c r="T25" s="45">
        <v>0</v>
      </c>
      <c r="U25" s="45">
        <v>626</v>
      </c>
      <c r="V25" s="45">
        <v>731</v>
      </c>
      <c r="W25" s="99">
        <f t="shared" si="4"/>
        <v>-0.18324022346368718</v>
      </c>
      <c r="X25" s="45">
        <f t="shared" si="5"/>
        <v>-164</v>
      </c>
      <c r="Y25" s="98">
        <v>2.0547964458486646E-3</v>
      </c>
      <c r="Z25" s="48">
        <v>8.1566614594956482E-2</v>
      </c>
      <c r="AA25" s="43" t="s">
        <v>27</v>
      </c>
    </row>
    <row r="26" spans="1:27" ht="15" customHeight="1" x14ac:dyDescent="0.2">
      <c r="B26" s="37" t="s">
        <v>28</v>
      </c>
      <c r="C26" s="20">
        <v>5908</v>
      </c>
      <c r="D26" s="21">
        <v>485</v>
      </c>
      <c r="E26" s="21">
        <v>3680</v>
      </c>
      <c r="F26" s="21">
        <v>6440</v>
      </c>
      <c r="G26" s="97">
        <f t="shared" si="0"/>
        <v>9.004739336492884E-2</v>
      </c>
      <c r="H26" s="21">
        <f t="shared" si="1"/>
        <v>532</v>
      </c>
      <c r="I26" s="96">
        <v>1.1884922941776796E-2</v>
      </c>
      <c r="J26" s="24">
        <v>0.22369655076591755</v>
      </c>
      <c r="K26" s="20">
        <v>8598</v>
      </c>
      <c r="L26" s="21">
        <v>3768</v>
      </c>
      <c r="M26" s="21">
        <v>7800</v>
      </c>
      <c r="N26" s="21">
        <v>8016</v>
      </c>
      <c r="O26" s="97">
        <f t="shared" si="2"/>
        <v>-6.7690160502442476E-2</v>
      </c>
      <c r="P26" s="21">
        <f t="shared" si="3"/>
        <v>-582</v>
      </c>
      <c r="Q26" s="96">
        <v>2.9840078620566427E-2</v>
      </c>
      <c r="R26" s="24">
        <v>0.27843968182291845</v>
      </c>
      <c r="S26" s="20">
        <v>2255</v>
      </c>
      <c r="T26" s="21">
        <v>468</v>
      </c>
      <c r="U26" s="21">
        <v>1879</v>
      </c>
      <c r="V26" s="21">
        <v>2730</v>
      </c>
      <c r="W26" s="97">
        <f t="shared" si="4"/>
        <v>0.21064301552106435</v>
      </c>
      <c r="X26" s="21">
        <f t="shared" si="5"/>
        <v>475</v>
      </c>
      <c r="Y26" s="96">
        <v>7.6738636076153959E-3</v>
      </c>
      <c r="Z26" s="24">
        <v>9.4827885650769397E-2</v>
      </c>
      <c r="AA26" s="37" t="s">
        <v>28</v>
      </c>
    </row>
    <row r="27" spans="1:27" ht="15" customHeight="1" x14ac:dyDescent="0.2">
      <c r="B27" s="37" t="s">
        <v>29</v>
      </c>
      <c r="C27" s="20">
        <v>7754</v>
      </c>
      <c r="D27" s="21">
        <v>95</v>
      </c>
      <c r="E27" s="21">
        <v>3045</v>
      </c>
      <c r="F27" s="21">
        <v>6532</v>
      </c>
      <c r="G27" s="97">
        <f t="shared" si="0"/>
        <v>-0.15759607944286824</v>
      </c>
      <c r="H27" s="21">
        <f t="shared" si="1"/>
        <v>-1222</v>
      </c>
      <c r="I27" s="96">
        <v>1.205470755523075E-2</v>
      </c>
      <c r="J27" s="24">
        <v>0.37798738498929463</v>
      </c>
      <c r="K27" s="20">
        <v>2701</v>
      </c>
      <c r="L27" s="21">
        <v>0</v>
      </c>
      <c r="M27" s="21">
        <v>1364</v>
      </c>
      <c r="N27" s="21">
        <v>2545</v>
      </c>
      <c r="O27" s="97">
        <f t="shared" si="2"/>
        <v>-5.7756386523509784E-2</v>
      </c>
      <c r="P27" s="21">
        <f t="shared" si="3"/>
        <v>-156</v>
      </c>
      <c r="Q27" s="96">
        <v>9.4739271568539864E-3</v>
      </c>
      <c r="R27" s="24">
        <v>0.14727156993229559</v>
      </c>
      <c r="S27" s="20">
        <v>451</v>
      </c>
      <c r="T27" s="21">
        <v>0</v>
      </c>
      <c r="U27" s="21">
        <v>0</v>
      </c>
      <c r="V27" s="21">
        <v>329</v>
      </c>
      <c r="W27" s="97">
        <f t="shared" si="4"/>
        <v>-0.270509977827051</v>
      </c>
      <c r="X27" s="21">
        <f t="shared" si="5"/>
        <v>-122</v>
      </c>
      <c r="Y27" s="96">
        <v>9.2479894758441957E-4</v>
      </c>
      <c r="Z27" s="24">
        <v>1.9038250101267289E-2</v>
      </c>
      <c r="AA27" s="37" t="s">
        <v>29</v>
      </c>
    </row>
    <row r="28" spans="1:27" ht="15" customHeight="1" x14ac:dyDescent="0.2">
      <c r="B28" s="37" t="s">
        <v>30</v>
      </c>
      <c r="C28" s="20">
        <v>4638</v>
      </c>
      <c r="D28" s="21">
        <v>4638</v>
      </c>
      <c r="E28" s="21">
        <v>4638</v>
      </c>
      <c r="F28" s="21">
        <v>5891</v>
      </c>
      <c r="G28" s="97">
        <f t="shared" si="0"/>
        <v>0.27015955153083215</v>
      </c>
      <c r="H28" s="21">
        <f t="shared" si="1"/>
        <v>1253</v>
      </c>
      <c r="I28" s="96">
        <v>1.0871751715839612E-2</v>
      </c>
      <c r="J28" s="24">
        <v>0.82773640578895602</v>
      </c>
      <c r="K28" s="20">
        <v>0</v>
      </c>
      <c r="L28" s="21">
        <v>0</v>
      </c>
      <c r="M28" s="21">
        <v>0</v>
      </c>
      <c r="N28" s="21">
        <v>0</v>
      </c>
      <c r="O28" s="97" t="str">
        <f t="shared" si="2"/>
        <v>-</v>
      </c>
      <c r="P28" s="21">
        <f t="shared" si="3"/>
        <v>0</v>
      </c>
      <c r="Q28" s="96">
        <v>0</v>
      </c>
      <c r="R28" s="24">
        <v>0</v>
      </c>
      <c r="S28" s="20">
        <v>0</v>
      </c>
      <c r="T28" s="21">
        <v>0</v>
      </c>
      <c r="U28" s="21">
        <v>0</v>
      </c>
      <c r="V28" s="21">
        <v>0</v>
      </c>
      <c r="W28" s="97" t="str">
        <f t="shared" si="4"/>
        <v>-</v>
      </c>
      <c r="X28" s="21">
        <f t="shared" si="5"/>
        <v>0</v>
      </c>
      <c r="Y28" s="96">
        <v>0</v>
      </c>
      <c r="Z28" s="24">
        <v>0</v>
      </c>
      <c r="AA28" s="37" t="s">
        <v>30</v>
      </c>
    </row>
    <row r="29" spans="1:27" ht="15" customHeight="1" x14ac:dyDescent="0.2">
      <c r="B29" s="37" t="s">
        <v>31</v>
      </c>
      <c r="C29" s="20">
        <v>1159</v>
      </c>
      <c r="D29" s="21">
        <v>1159</v>
      </c>
      <c r="E29" s="21">
        <v>1159</v>
      </c>
      <c r="F29" s="21">
        <v>1369</v>
      </c>
      <c r="G29" s="97">
        <f t="shared" si="0"/>
        <v>0.18119068162208807</v>
      </c>
      <c r="H29" s="21">
        <f t="shared" si="1"/>
        <v>210</v>
      </c>
      <c r="I29" s="96">
        <v>2.5264688675919926E-3</v>
      </c>
      <c r="J29" s="24">
        <v>0.6256855575868373</v>
      </c>
      <c r="K29" s="20">
        <v>522</v>
      </c>
      <c r="L29" s="21">
        <v>522</v>
      </c>
      <c r="M29" s="21">
        <v>522</v>
      </c>
      <c r="N29" s="21">
        <v>1450</v>
      </c>
      <c r="O29" s="97">
        <f t="shared" si="2"/>
        <v>1.7777777777777777</v>
      </c>
      <c r="P29" s="21">
        <f t="shared" si="3"/>
        <v>928</v>
      </c>
      <c r="Q29" s="96">
        <v>5.3977188123529585E-3</v>
      </c>
      <c r="R29" s="24">
        <v>0.66270566727605118</v>
      </c>
      <c r="S29" s="20">
        <v>1336</v>
      </c>
      <c r="T29" s="21">
        <v>1336</v>
      </c>
      <c r="U29" s="21">
        <v>1336</v>
      </c>
      <c r="V29" s="21">
        <v>1842</v>
      </c>
      <c r="W29" s="97">
        <f t="shared" si="4"/>
        <v>0.37874251497005984</v>
      </c>
      <c r="X29" s="21">
        <f t="shared" si="5"/>
        <v>506</v>
      </c>
      <c r="Y29" s="96">
        <v>5.1777497308525856E-3</v>
      </c>
      <c r="Z29" s="24">
        <v>0.84186471663619744</v>
      </c>
      <c r="AA29" s="37" t="s">
        <v>31</v>
      </c>
    </row>
    <row r="30" spans="1:27" ht="15" customHeight="1" x14ac:dyDescent="0.2">
      <c r="B30" s="37" t="s">
        <v>32</v>
      </c>
      <c r="C30" s="20">
        <v>815</v>
      </c>
      <c r="D30" s="21">
        <v>815</v>
      </c>
      <c r="E30" s="21">
        <v>815</v>
      </c>
      <c r="F30" s="21">
        <v>0</v>
      </c>
      <c r="G30" s="97">
        <f t="shared" si="0"/>
        <v>-1</v>
      </c>
      <c r="H30" s="21">
        <f t="shared" si="1"/>
        <v>-815</v>
      </c>
      <c r="I30" s="96">
        <v>0</v>
      </c>
      <c r="J30" s="24">
        <v>0</v>
      </c>
      <c r="K30" s="20">
        <v>0</v>
      </c>
      <c r="L30" s="21">
        <v>0</v>
      </c>
      <c r="M30" s="21">
        <v>0</v>
      </c>
      <c r="N30" s="21">
        <v>0</v>
      </c>
      <c r="O30" s="97" t="str">
        <f t="shared" si="2"/>
        <v>-</v>
      </c>
      <c r="P30" s="21">
        <f t="shared" si="3"/>
        <v>0</v>
      </c>
      <c r="Q30" s="96">
        <v>0</v>
      </c>
      <c r="R30" s="24">
        <v>0</v>
      </c>
      <c r="S30" s="20">
        <v>0</v>
      </c>
      <c r="T30" s="21">
        <v>0</v>
      </c>
      <c r="U30" s="21">
        <v>0</v>
      </c>
      <c r="V30" s="21">
        <v>0</v>
      </c>
      <c r="W30" s="97" t="str">
        <f t="shared" si="4"/>
        <v>-</v>
      </c>
      <c r="X30" s="21">
        <f t="shared" si="5"/>
        <v>0</v>
      </c>
      <c r="Y30" s="96">
        <v>0</v>
      </c>
      <c r="Z30" s="24">
        <v>0</v>
      </c>
      <c r="AA30" s="37" t="s">
        <v>32</v>
      </c>
    </row>
    <row r="31" spans="1:27" ht="15" customHeight="1" x14ac:dyDescent="0.2">
      <c r="B31" s="37" t="s">
        <v>33</v>
      </c>
      <c r="C31" s="20">
        <v>933</v>
      </c>
      <c r="D31" s="21">
        <v>933</v>
      </c>
      <c r="E31" s="21">
        <v>933</v>
      </c>
      <c r="F31" s="21">
        <v>769</v>
      </c>
      <c r="G31" s="97">
        <f t="shared" si="0"/>
        <v>-0.17577706323687026</v>
      </c>
      <c r="H31" s="21">
        <f t="shared" si="1"/>
        <v>-164</v>
      </c>
      <c r="I31" s="96">
        <v>1.4191779102835957E-3</v>
      </c>
      <c r="J31" s="24">
        <v>7.194453254297259E-4</v>
      </c>
      <c r="K31" s="20">
        <v>0</v>
      </c>
      <c r="L31" s="21">
        <v>0</v>
      </c>
      <c r="M31" s="21">
        <v>0</v>
      </c>
      <c r="N31" s="21">
        <v>827</v>
      </c>
      <c r="O31" s="97" t="str">
        <f t="shared" si="2"/>
        <v>-</v>
      </c>
      <c r="P31" s="21">
        <f t="shared" si="3"/>
        <v>827</v>
      </c>
      <c r="Q31" s="96">
        <v>3.0785610053902738E-3</v>
      </c>
      <c r="R31" s="24">
        <v>7.7370778170400957E-4</v>
      </c>
      <c r="S31" s="20">
        <v>0</v>
      </c>
      <c r="T31" s="21">
        <v>0</v>
      </c>
      <c r="U31" s="21">
        <v>0</v>
      </c>
      <c r="V31" s="21">
        <v>0</v>
      </c>
      <c r="W31" s="97" t="str">
        <f t="shared" si="4"/>
        <v>-</v>
      </c>
      <c r="X31" s="21">
        <f t="shared" si="5"/>
        <v>0</v>
      </c>
      <c r="Y31" s="96">
        <v>0</v>
      </c>
      <c r="Z31" s="24">
        <v>0</v>
      </c>
      <c r="AA31" s="37" t="s">
        <v>33</v>
      </c>
    </row>
    <row r="32" spans="1:27" ht="15" customHeight="1" x14ac:dyDescent="0.2">
      <c r="B32" s="37" t="s">
        <v>34</v>
      </c>
      <c r="C32" s="20">
        <v>0</v>
      </c>
      <c r="D32" s="21">
        <v>0</v>
      </c>
      <c r="E32" s="21">
        <v>0</v>
      </c>
      <c r="F32" s="21">
        <v>0</v>
      </c>
      <c r="G32" s="97" t="str">
        <f t="shared" si="0"/>
        <v>-</v>
      </c>
      <c r="H32" s="21">
        <f t="shared" si="1"/>
        <v>0</v>
      </c>
      <c r="I32" s="96">
        <v>0</v>
      </c>
      <c r="J32" s="24">
        <v>0</v>
      </c>
      <c r="K32" s="20">
        <v>0</v>
      </c>
      <c r="L32" s="21">
        <v>0</v>
      </c>
      <c r="M32" s="21">
        <v>0</v>
      </c>
      <c r="N32" s="21">
        <v>0</v>
      </c>
      <c r="O32" s="97" t="str">
        <f t="shared" si="2"/>
        <v>-</v>
      </c>
      <c r="P32" s="21">
        <f t="shared" si="3"/>
        <v>0</v>
      </c>
      <c r="Q32" s="96">
        <v>0</v>
      </c>
      <c r="R32" s="24">
        <v>0</v>
      </c>
      <c r="S32" s="20">
        <v>0</v>
      </c>
      <c r="T32" s="21">
        <v>0</v>
      </c>
      <c r="U32" s="21">
        <v>0</v>
      </c>
      <c r="V32" s="21">
        <v>0</v>
      </c>
      <c r="W32" s="97" t="str">
        <f t="shared" si="4"/>
        <v>-</v>
      </c>
      <c r="X32" s="21">
        <f t="shared" si="5"/>
        <v>0</v>
      </c>
      <c r="Y32" s="96">
        <v>0</v>
      </c>
      <c r="Z32" s="24">
        <v>0</v>
      </c>
      <c r="AA32" s="37" t="s">
        <v>34</v>
      </c>
    </row>
    <row r="33" spans="1:27" ht="15" customHeight="1" x14ac:dyDescent="0.2">
      <c r="B33" s="37" t="s">
        <v>35</v>
      </c>
      <c r="C33" s="20">
        <v>0</v>
      </c>
      <c r="D33" s="21">
        <v>0</v>
      </c>
      <c r="E33" s="21">
        <v>0</v>
      </c>
      <c r="F33" s="21">
        <v>0</v>
      </c>
      <c r="G33" s="97" t="str">
        <f t="shared" si="0"/>
        <v>-</v>
      </c>
      <c r="H33" s="21">
        <f t="shared" si="1"/>
        <v>0</v>
      </c>
      <c r="I33" s="96">
        <v>0</v>
      </c>
      <c r="J33" s="24" t="s">
        <v>55</v>
      </c>
      <c r="K33" s="20">
        <v>0</v>
      </c>
      <c r="L33" s="21">
        <v>0</v>
      </c>
      <c r="M33" s="21">
        <v>0</v>
      </c>
      <c r="N33" s="21">
        <v>0</v>
      </c>
      <c r="O33" s="97" t="str">
        <f t="shared" si="2"/>
        <v>-</v>
      </c>
      <c r="P33" s="21">
        <f t="shared" si="3"/>
        <v>0</v>
      </c>
      <c r="Q33" s="96">
        <v>0</v>
      </c>
      <c r="R33" s="24" t="s">
        <v>55</v>
      </c>
      <c r="S33" s="20">
        <v>0</v>
      </c>
      <c r="T33" s="21">
        <v>0</v>
      </c>
      <c r="U33" s="21">
        <v>0</v>
      </c>
      <c r="V33" s="21">
        <v>0</v>
      </c>
      <c r="W33" s="97" t="str">
        <f t="shared" si="4"/>
        <v>-</v>
      </c>
      <c r="X33" s="21">
        <f t="shared" si="5"/>
        <v>0</v>
      </c>
      <c r="Y33" s="96">
        <v>0</v>
      </c>
      <c r="Z33" s="24" t="s">
        <v>55</v>
      </c>
      <c r="AA33" s="37" t="s">
        <v>35</v>
      </c>
    </row>
    <row r="34" spans="1:27" ht="15" customHeight="1" x14ac:dyDescent="0.2">
      <c r="B34" s="37" t="s">
        <v>36</v>
      </c>
      <c r="C34" s="20">
        <v>0</v>
      </c>
      <c r="D34" s="21">
        <v>0</v>
      </c>
      <c r="E34" s="21">
        <v>0</v>
      </c>
      <c r="F34" s="21">
        <v>0</v>
      </c>
      <c r="G34" s="97" t="str">
        <f t="shared" si="0"/>
        <v>-</v>
      </c>
      <c r="H34" s="21">
        <f t="shared" si="1"/>
        <v>0</v>
      </c>
      <c r="I34" s="96">
        <v>0</v>
      </c>
      <c r="J34" s="24" t="s">
        <v>55</v>
      </c>
      <c r="K34" s="20">
        <v>0</v>
      </c>
      <c r="L34" s="21">
        <v>0</v>
      </c>
      <c r="M34" s="21">
        <v>0</v>
      </c>
      <c r="N34" s="21">
        <v>0</v>
      </c>
      <c r="O34" s="97" t="str">
        <f t="shared" si="2"/>
        <v>-</v>
      </c>
      <c r="P34" s="21">
        <f t="shared" si="3"/>
        <v>0</v>
      </c>
      <c r="Q34" s="96">
        <v>0</v>
      </c>
      <c r="R34" s="24" t="s">
        <v>55</v>
      </c>
      <c r="S34" s="20">
        <v>0</v>
      </c>
      <c r="T34" s="21">
        <v>0</v>
      </c>
      <c r="U34" s="21">
        <v>0</v>
      </c>
      <c r="V34" s="21">
        <v>0</v>
      </c>
      <c r="W34" s="97" t="str">
        <f t="shared" si="4"/>
        <v>-</v>
      </c>
      <c r="X34" s="21">
        <f t="shared" si="5"/>
        <v>0</v>
      </c>
      <c r="Y34" s="96">
        <v>0</v>
      </c>
      <c r="Z34" s="24" t="s">
        <v>55</v>
      </c>
      <c r="AA34" s="37" t="s">
        <v>36</v>
      </c>
    </row>
    <row r="35" spans="1:27" ht="15" customHeight="1" x14ac:dyDescent="0.2">
      <c r="B35" s="37" t="s">
        <v>37</v>
      </c>
      <c r="C35" s="20">
        <v>0</v>
      </c>
      <c r="D35" s="21">
        <v>0</v>
      </c>
      <c r="E35" s="21">
        <v>0</v>
      </c>
      <c r="F35" s="21">
        <v>0</v>
      </c>
      <c r="G35" s="97" t="str">
        <f t="shared" si="0"/>
        <v>-</v>
      </c>
      <c r="H35" s="21">
        <f t="shared" si="1"/>
        <v>0</v>
      </c>
      <c r="I35" s="96">
        <v>0</v>
      </c>
      <c r="J35" s="24" t="s">
        <v>55</v>
      </c>
      <c r="K35" s="20">
        <v>0</v>
      </c>
      <c r="L35" s="21">
        <v>0</v>
      </c>
      <c r="M35" s="21">
        <v>0</v>
      </c>
      <c r="N35" s="21">
        <v>0</v>
      </c>
      <c r="O35" s="97" t="str">
        <f t="shared" si="2"/>
        <v>-</v>
      </c>
      <c r="P35" s="21">
        <f t="shared" si="3"/>
        <v>0</v>
      </c>
      <c r="Q35" s="96">
        <v>0</v>
      </c>
      <c r="R35" s="24" t="s">
        <v>55</v>
      </c>
      <c r="S35" s="20">
        <v>0</v>
      </c>
      <c r="T35" s="21">
        <v>0</v>
      </c>
      <c r="U35" s="21">
        <v>0</v>
      </c>
      <c r="V35" s="21">
        <v>0</v>
      </c>
      <c r="W35" s="97" t="str">
        <f t="shared" si="4"/>
        <v>-</v>
      </c>
      <c r="X35" s="21">
        <f t="shared" si="5"/>
        <v>0</v>
      </c>
      <c r="Y35" s="96">
        <v>0</v>
      </c>
      <c r="Z35" s="24" t="s">
        <v>55</v>
      </c>
      <c r="AA35" s="37" t="s">
        <v>37</v>
      </c>
    </row>
    <row r="36" spans="1:27" ht="15" customHeight="1" x14ac:dyDescent="0.2">
      <c r="B36" s="37" t="s">
        <v>38</v>
      </c>
      <c r="C36" s="20">
        <v>0</v>
      </c>
      <c r="D36" s="21">
        <v>0</v>
      </c>
      <c r="E36" s="21">
        <v>0</v>
      </c>
      <c r="F36" s="21">
        <v>0</v>
      </c>
      <c r="G36" s="97" t="str">
        <f t="shared" si="0"/>
        <v>-</v>
      </c>
      <c r="H36" s="21">
        <f t="shared" si="1"/>
        <v>0</v>
      </c>
      <c r="I36" s="96">
        <v>0</v>
      </c>
      <c r="J36" s="24" t="s">
        <v>55</v>
      </c>
      <c r="K36" s="20">
        <v>0</v>
      </c>
      <c r="L36" s="21">
        <v>0</v>
      </c>
      <c r="M36" s="21">
        <v>0</v>
      </c>
      <c r="N36" s="21">
        <v>0</v>
      </c>
      <c r="O36" s="97" t="str">
        <f t="shared" si="2"/>
        <v>-</v>
      </c>
      <c r="P36" s="21">
        <f t="shared" si="3"/>
        <v>0</v>
      </c>
      <c r="Q36" s="96">
        <v>0</v>
      </c>
      <c r="R36" s="24" t="s">
        <v>55</v>
      </c>
      <c r="S36" s="20">
        <v>0</v>
      </c>
      <c r="T36" s="21">
        <v>0</v>
      </c>
      <c r="U36" s="21">
        <v>0</v>
      </c>
      <c r="V36" s="21">
        <v>0</v>
      </c>
      <c r="W36" s="97" t="str">
        <f t="shared" si="4"/>
        <v>-</v>
      </c>
      <c r="X36" s="21">
        <f t="shared" si="5"/>
        <v>0</v>
      </c>
      <c r="Y36" s="96">
        <v>0</v>
      </c>
      <c r="Z36" s="24" t="s">
        <v>55</v>
      </c>
      <c r="AA36" s="37" t="s">
        <v>38</v>
      </c>
    </row>
    <row r="37" spans="1:27" ht="15" customHeight="1" x14ac:dyDescent="0.2">
      <c r="B37" s="37" t="s">
        <v>39</v>
      </c>
      <c r="C37" s="20">
        <v>0</v>
      </c>
      <c r="D37" s="21">
        <v>0</v>
      </c>
      <c r="E37" s="21">
        <v>0</v>
      </c>
      <c r="F37" s="21">
        <v>0</v>
      </c>
      <c r="G37" s="97" t="str">
        <f t="shared" si="0"/>
        <v>-</v>
      </c>
      <c r="H37" s="21">
        <f t="shared" si="1"/>
        <v>0</v>
      </c>
      <c r="I37" s="96">
        <v>0</v>
      </c>
      <c r="J37" s="24" t="s">
        <v>55</v>
      </c>
      <c r="K37" s="20">
        <v>0</v>
      </c>
      <c r="L37" s="21">
        <v>0</v>
      </c>
      <c r="M37" s="21">
        <v>0</v>
      </c>
      <c r="N37" s="21">
        <v>0</v>
      </c>
      <c r="O37" s="97" t="str">
        <f t="shared" si="2"/>
        <v>-</v>
      </c>
      <c r="P37" s="21">
        <f t="shared" si="3"/>
        <v>0</v>
      </c>
      <c r="Q37" s="96">
        <v>0</v>
      </c>
      <c r="R37" s="24" t="s">
        <v>55</v>
      </c>
      <c r="S37" s="20">
        <v>0</v>
      </c>
      <c r="T37" s="21">
        <v>0</v>
      </c>
      <c r="U37" s="21">
        <v>0</v>
      </c>
      <c r="V37" s="21">
        <v>0</v>
      </c>
      <c r="W37" s="97" t="str">
        <f t="shared" si="4"/>
        <v>-</v>
      </c>
      <c r="X37" s="21">
        <f t="shared" si="5"/>
        <v>0</v>
      </c>
      <c r="Y37" s="96">
        <v>0</v>
      </c>
      <c r="Z37" s="24" t="s">
        <v>55</v>
      </c>
      <c r="AA37" s="37" t="s">
        <v>39</v>
      </c>
    </row>
    <row r="38" spans="1:27" ht="15" customHeight="1" x14ac:dyDescent="0.2">
      <c r="B38" s="37" t="s">
        <v>40</v>
      </c>
      <c r="C38" s="20">
        <v>0</v>
      </c>
      <c r="D38" s="21">
        <v>0</v>
      </c>
      <c r="E38" s="21">
        <v>0</v>
      </c>
      <c r="F38" s="21">
        <v>0</v>
      </c>
      <c r="G38" s="97" t="str">
        <f t="shared" si="0"/>
        <v>-</v>
      </c>
      <c r="H38" s="21">
        <f t="shared" si="1"/>
        <v>0</v>
      </c>
      <c r="I38" s="96">
        <v>0</v>
      </c>
      <c r="J38" s="24" t="s">
        <v>55</v>
      </c>
      <c r="K38" s="20">
        <v>0</v>
      </c>
      <c r="L38" s="21">
        <v>0</v>
      </c>
      <c r="M38" s="21">
        <v>0</v>
      </c>
      <c r="N38" s="21">
        <v>0</v>
      </c>
      <c r="O38" s="97" t="str">
        <f t="shared" si="2"/>
        <v>-</v>
      </c>
      <c r="P38" s="21">
        <f t="shared" si="3"/>
        <v>0</v>
      </c>
      <c r="Q38" s="96">
        <v>0</v>
      </c>
      <c r="R38" s="24" t="s">
        <v>55</v>
      </c>
      <c r="S38" s="20">
        <v>0</v>
      </c>
      <c r="T38" s="21">
        <v>0</v>
      </c>
      <c r="U38" s="21">
        <v>0</v>
      </c>
      <c r="V38" s="21">
        <v>0</v>
      </c>
      <c r="W38" s="97" t="str">
        <f t="shared" si="4"/>
        <v>-</v>
      </c>
      <c r="X38" s="21">
        <f t="shared" si="5"/>
        <v>0</v>
      </c>
      <c r="Y38" s="96">
        <v>0</v>
      </c>
      <c r="Z38" s="24" t="s">
        <v>55</v>
      </c>
      <c r="AA38" s="37" t="s">
        <v>40</v>
      </c>
    </row>
    <row r="39" spans="1:27" ht="15" customHeight="1" x14ac:dyDescent="0.2">
      <c r="B39" s="43" t="s">
        <v>41</v>
      </c>
      <c r="C39" s="44">
        <v>0</v>
      </c>
      <c r="D39" s="45">
        <v>0</v>
      </c>
      <c r="E39" s="45">
        <v>0</v>
      </c>
      <c r="F39" s="45">
        <v>0</v>
      </c>
      <c r="G39" s="99" t="str">
        <f t="shared" si="0"/>
        <v>-</v>
      </c>
      <c r="H39" s="45">
        <f t="shared" si="1"/>
        <v>0</v>
      </c>
      <c r="I39" s="98">
        <v>0</v>
      </c>
      <c r="J39" s="48">
        <v>0</v>
      </c>
      <c r="K39" s="44">
        <v>0</v>
      </c>
      <c r="L39" s="45">
        <v>0</v>
      </c>
      <c r="M39" s="45">
        <v>0</v>
      </c>
      <c r="N39" s="45">
        <v>0</v>
      </c>
      <c r="O39" s="99" t="str">
        <f t="shared" si="2"/>
        <v>-</v>
      </c>
      <c r="P39" s="45">
        <f t="shared" si="3"/>
        <v>0</v>
      </c>
      <c r="Q39" s="98">
        <v>0</v>
      </c>
      <c r="R39" s="48">
        <v>0</v>
      </c>
      <c r="S39" s="44">
        <v>0</v>
      </c>
      <c r="T39" s="45">
        <v>0</v>
      </c>
      <c r="U39" s="45">
        <v>0</v>
      </c>
      <c r="V39" s="45">
        <v>0</v>
      </c>
      <c r="W39" s="99" t="str">
        <f t="shared" si="4"/>
        <v>-</v>
      </c>
      <c r="X39" s="45">
        <f t="shared" si="5"/>
        <v>0</v>
      </c>
      <c r="Y39" s="98">
        <v>0</v>
      </c>
      <c r="Z39" s="48">
        <v>0</v>
      </c>
      <c r="AA39" s="43" t="s">
        <v>41</v>
      </c>
    </row>
    <row r="40" spans="1:27" ht="15" customHeight="1" x14ac:dyDescent="0.2">
      <c r="B40" s="37" t="s">
        <v>42</v>
      </c>
      <c r="C40" s="20">
        <v>4567</v>
      </c>
      <c r="D40" s="21">
        <v>-6635</v>
      </c>
      <c r="E40" s="21">
        <v>-2059</v>
      </c>
      <c r="F40" s="21">
        <v>3497</v>
      </c>
      <c r="G40" s="97">
        <f t="shared" si="0"/>
        <v>-0.23428946792204952</v>
      </c>
      <c r="H40" s="21">
        <f t="shared" si="1"/>
        <v>-1070</v>
      </c>
      <c r="I40" s="96">
        <v>6.4536607961791078E-3</v>
      </c>
      <c r="J40" s="24">
        <v>0.77060379021595415</v>
      </c>
      <c r="K40" s="20">
        <v>0</v>
      </c>
      <c r="L40" s="21">
        <v>-5</v>
      </c>
      <c r="M40" s="21">
        <v>331</v>
      </c>
      <c r="N40" s="21">
        <v>0</v>
      </c>
      <c r="O40" s="97" t="str">
        <f t="shared" si="2"/>
        <v>-</v>
      </c>
      <c r="P40" s="21">
        <f t="shared" si="3"/>
        <v>0</v>
      </c>
      <c r="Q40" s="96">
        <v>0</v>
      </c>
      <c r="R40" s="24">
        <v>0</v>
      </c>
      <c r="S40" s="20">
        <v>0</v>
      </c>
      <c r="T40" s="21">
        <v>-649</v>
      </c>
      <c r="U40" s="21">
        <v>-334</v>
      </c>
      <c r="V40" s="21">
        <v>896</v>
      </c>
      <c r="W40" s="97" t="str">
        <f t="shared" si="4"/>
        <v>-</v>
      </c>
      <c r="X40" s="21">
        <f t="shared" si="5"/>
        <v>896</v>
      </c>
      <c r="Y40" s="96">
        <v>2.5186013891660788E-3</v>
      </c>
      <c r="Z40" s="24">
        <v>0.19744380784486559</v>
      </c>
      <c r="AA40" s="37" t="s">
        <v>42</v>
      </c>
    </row>
    <row r="41" spans="1:27" ht="15" x14ac:dyDescent="0.2">
      <c r="B41" s="25" t="s">
        <v>43</v>
      </c>
      <c r="C41" s="53">
        <v>255661</v>
      </c>
      <c r="D41" s="54">
        <v>52396</v>
      </c>
      <c r="E41" s="54">
        <v>108135</v>
      </c>
      <c r="F41" s="54">
        <v>255831</v>
      </c>
      <c r="G41" s="28">
        <f t="shared" si="0"/>
        <v>6.6494303002806454E-4</v>
      </c>
      <c r="H41" s="54">
        <f t="shared" si="1"/>
        <v>170</v>
      </c>
      <c r="I41" s="29">
        <v>0.47213225483194093</v>
      </c>
      <c r="J41" s="30">
        <v>0.2393451457087285</v>
      </c>
      <c r="K41" s="53">
        <v>165837</v>
      </c>
      <c r="L41" s="54">
        <v>42198</v>
      </c>
      <c r="M41" s="54">
        <v>89855</v>
      </c>
      <c r="N41" s="54">
        <v>178033</v>
      </c>
      <c r="O41" s="28">
        <f t="shared" si="2"/>
        <v>7.3542092536647452E-2</v>
      </c>
      <c r="P41" s="54">
        <f t="shared" si="3"/>
        <v>12196</v>
      </c>
      <c r="Q41" s="29">
        <v>0.66273936091009267</v>
      </c>
      <c r="R41" s="30">
        <v>0.16656048065309545</v>
      </c>
      <c r="S41" s="53">
        <v>211510</v>
      </c>
      <c r="T41" s="54">
        <v>41487</v>
      </c>
      <c r="U41" s="54">
        <v>64663</v>
      </c>
      <c r="V41" s="54">
        <v>220648</v>
      </c>
      <c r="W41" s="28">
        <f t="shared" si="4"/>
        <v>4.3203631033993606E-2</v>
      </c>
      <c r="X41" s="54">
        <f t="shared" si="5"/>
        <v>9138</v>
      </c>
      <c r="Y41" s="29">
        <v>0.62022807959455017</v>
      </c>
      <c r="Z41" s="30">
        <v>0.20642935262082987</v>
      </c>
      <c r="AA41" s="25" t="s">
        <v>43</v>
      </c>
    </row>
    <row r="42" spans="1:27" ht="15" customHeight="1" x14ac:dyDescent="0.2">
      <c r="B42" s="55" t="s">
        <v>44</v>
      </c>
      <c r="C42" s="56">
        <v>539061</v>
      </c>
      <c r="D42" s="57">
        <v>198209</v>
      </c>
      <c r="E42" s="57">
        <v>335600</v>
      </c>
      <c r="F42" s="57">
        <v>541863</v>
      </c>
      <c r="G42" s="58">
        <f t="shared" si="0"/>
        <v>5.1979275072764342E-3</v>
      </c>
      <c r="H42" s="57">
        <f t="shared" si="1"/>
        <v>2802</v>
      </c>
      <c r="I42" s="58">
        <v>1</v>
      </c>
      <c r="J42" s="59">
        <v>0.27702805643803174</v>
      </c>
      <c r="K42" s="56">
        <v>255590</v>
      </c>
      <c r="L42" s="57">
        <v>60163</v>
      </c>
      <c r="M42" s="57">
        <v>165948</v>
      </c>
      <c r="N42" s="57">
        <v>268632</v>
      </c>
      <c r="O42" s="58">
        <f t="shared" si="2"/>
        <v>5.1027035486521433E-2</v>
      </c>
      <c r="P42" s="57">
        <f t="shared" si="3"/>
        <v>13042</v>
      </c>
      <c r="Q42" s="58">
        <v>1</v>
      </c>
      <c r="R42" s="59">
        <v>0.1373384063076116</v>
      </c>
      <c r="S42" s="56">
        <v>331877</v>
      </c>
      <c r="T42" s="57">
        <v>107573</v>
      </c>
      <c r="U42" s="57">
        <v>181479</v>
      </c>
      <c r="V42" s="57">
        <v>355753</v>
      </c>
      <c r="W42" s="58">
        <f t="shared" si="4"/>
        <v>7.1942315978510196E-2</v>
      </c>
      <c r="X42" s="57">
        <f t="shared" si="5"/>
        <v>23876</v>
      </c>
      <c r="Y42" s="58">
        <v>1</v>
      </c>
      <c r="Z42" s="59">
        <v>0.18187911365418771</v>
      </c>
      <c r="AA42" s="55" t="s">
        <v>44</v>
      </c>
    </row>
    <row r="43" spans="1:27" ht="5.25" customHeight="1" x14ac:dyDescent="0.2"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</row>
    <row r="44" spans="1:27" ht="36" customHeight="1" thickBot="1" x14ac:dyDescent="0.25">
      <c r="B44" s="111" t="s">
        <v>56</v>
      </c>
      <c r="C44" s="111"/>
      <c r="D44" s="111"/>
      <c r="E44" s="111"/>
      <c r="F44" s="111"/>
      <c r="G44" s="111"/>
      <c r="H44" s="111"/>
      <c r="I44" s="111"/>
      <c r="J44" s="111"/>
      <c r="K44" s="61"/>
      <c r="L44" s="104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</row>
    <row r="45" spans="1:27" ht="15" customHeight="1" x14ac:dyDescent="0.2">
      <c r="B45" s="112" t="s">
        <v>0</v>
      </c>
      <c r="C45" s="125" t="s">
        <v>45</v>
      </c>
      <c r="D45" s="126"/>
      <c r="E45" s="126"/>
      <c r="F45" s="126"/>
      <c r="G45" s="126"/>
      <c r="H45" s="126"/>
      <c r="I45" s="126"/>
      <c r="J45" s="127"/>
      <c r="K45" s="125" t="s">
        <v>46</v>
      </c>
      <c r="L45" s="126"/>
      <c r="M45" s="126"/>
      <c r="N45" s="126"/>
      <c r="O45" s="126"/>
      <c r="P45" s="126"/>
      <c r="Q45" s="126"/>
      <c r="R45" s="127"/>
      <c r="S45" s="125" t="s">
        <v>47</v>
      </c>
      <c r="T45" s="126"/>
      <c r="U45" s="126"/>
      <c r="V45" s="126"/>
      <c r="W45" s="126"/>
      <c r="X45" s="126"/>
      <c r="Y45" s="126"/>
      <c r="Z45" s="127"/>
      <c r="AA45" s="109" t="s">
        <v>0</v>
      </c>
    </row>
    <row r="46" spans="1:27" ht="36.75" customHeight="1" x14ac:dyDescent="0.2">
      <c r="B46" s="113"/>
      <c r="C46" s="103" t="s">
        <v>65</v>
      </c>
      <c r="D46" s="102" t="s">
        <v>66</v>
      </c>
      <c r="E46" s="101" t="s">
        <v>53</v>
      </c>
      <c r="F46" s="101" t="s">
        <v>52</v>
      </c>
      <c r="G46" s="3" t="s">
        <v>67</v>
      </c>
      <c r="H46" s="3" t="s">
        <v>68</v>
      </c>
      <c r="I46" s="4" t="s">
        <v>6</v>
      </c>
      <c r="J46" s="5" t="s">
        <v>7</v>
      </c>
      <c r="K46" s="103" t="s">
        <v>65</v>
      </c>
      <c r="L46" s="102" t="s">
        <v>66</v>
      </c>
      <c r="M46" s="101" t="s">
        <v>53</v>
      </c>
      <c r="N46" s="101" t="s">
        <v>52</v>
      </c>
      <c r="O46" s="3" t="s">
        <v>67</v>
      </c>
      <c r="P46" s="3" t="s">
        <v>68</v>
      </c>
      <c r="Q46" s="4" t="s">
        <v>6</v>
      </c>
      <c r="R46" s="5" t="s">
        <v>7</v>
      </c>
      <c r="S46" s="103" t="s">
        <v>65</v>
      </c>
      <c r="T46" s="102" t="s">
        <v>66</v>
      </c>
      <c r="U46" s="101" t="s">
        <v>53</v>
      </c>
      <c r="V46" s="101" t="s">
        <v>52</v>
      </c>
      <c r="W46" s="3" t="s">
        <v>67</v>
      </c>
      <c r="X46" s="3" t="s">
        <v>68</v>
      </c>
      <c r="Y46" s="4" t="s">
        <v>6</v>
      </c>
      <c r="Z46" s="5" t="s">
        <v>7</v>
      </c>
      <c r="AA46" s="110"/>
    </row>
    <row r="47" spans="1:27" ht="15" customHeight="1" x14ac:dyDescent="0.2">
      <c r="A47" s="93"/>
      <c r="B47" s="13" t="s">
        <v>8</v>
      </c>
      <c r="C47" s="14">
        <v>130272</v>
      </c>
      <c r="D47" s="15">
        <v>81428</v>
      </c>
      <c r="E47" s="15">
        <v>96397</v>
      </c>
      <c r="F47" s="15">
        <v>125634</v>
      </c>
      <c r="G47" s="16">
        <f>IFERROR(F47/C47-1,"-")</f>
        <v>-3.5602431834929948E-2</v>
      </c>
      <c r="H47" s="15">
        <f>F47-C47</f>
        <v>-4638</v>
      </c>
      <c r="I47" s="17">
        <v>0.17422718012794466</v>
      </c>
      <c r="J47" s="18">
        <v>0.31388176155939029</v>
      </c>
      <c r="K47" s="14">
        <v>45580</v>
      </c>
      <c r="L47" s="15">
        <v>30006</v>
      </c>
      <c r="M47" s="15">
        <v>36073</v>
      </c>
      <c r="N47" s="15">
        <v>45115</v>
      </c>
      <c r="O47" s="16">
        <f>IFERROR(N47/K47-1,"-")</f>
        <v>-1.0201842913558523E-2</v>
      </c>
      <c r="P47" s="15">
        <f>N47-K47</f>
        <v>-465</v>
      </c>
      <c r="Q47" s="17">
        <v>0.65722193896132275</v>
      </c>
      <c r="R47" s="18">
        <v>0.11271451735001586</v>
      </c>
      <c r="S47" s="14">
        <v>415744</v>
      </c>
      <c r="T47" s="15">
        <v>237657</v>
      </c>
      <c r="U47" s="15">
        <v>328057</v>
      </c>
      <c r="V47" s="15">
        <v>400259</v>
      </c>
      <c r="W47" s="16">
        <f>IFERROR(V47/S47-1,"-")</f>
        <v>-3.7246478602216748E-2</v>
      </c>
      <c r="X47" s="15">
        <f>V47-S47</f>
        <v>-15485</v>
      </c>
      <c r="Y47" s="17">
        <v>0.20463285524538519</v>
      </c>
      <c r="Z47" s="18">
        <v>1</v>
      </c>
      <c r="AA47" s="13" t="s">
        <v>8</v>
      </c>
    </row>
    <row r="48" spans="1:27" ht="15" customHeight="1" x14ac:dyDescent="0.2">
      <c r="A48" s="93"/>
      <c r="B48" s="19" t="s">
        <v>9</v>
      </c>
      <c r="C48" s="20">
        <v>190396</v>
      </c>
      <c r="D48" s="21">
        <v>78446</v>
      </c>
      <c r="E48" s="21">
        <v>149512</v>
      </c>
      <c r="F48" s="21">
        <v>188651</v>
      </c>
      <c r="G48" s="100">
        <f t="shared" ref="G48:G83" si="6">IFERROR(F48/C48-1,"-")</f>
        <v>-9.1651085106829733E-3</v>
      </c>
      <c r="H48" s="21">
        <f t="shared" ref="H48:H83" si="7">F48-C48</f>
        <v>-1745</v>
      </c>
      <c r="I48" s="96">
        <v>0.26161812692676256</v>
      </c>
      <c r="J48" s="24">
        <v>0.38749465952412254</v>
      </c>
      <c r="K48" s="20">
        <v>9059</v>
      </c>
      <c r="L48" s="21">
        <v>3942</v>
      </c>
      <c r="M48" s="21">
        <v>10182</v>
      </c>
      <c r="N48" s="21">
        <v>15971</v>
      </c>
      <c r="O48" s="100">
        <f t="shared" ref="O48:O83" si="8">IFERROR(N48/K48-1,"-")</f>
        <v>0.76299812341318018</v>
      </c>
      <c r="P48" s="21">
        <f t="shared" ref="P48:P83" si="9">N48-K48</f>
        <v>6912</v>
      </c>
      <c r="Q48" s="96">
        <v>0.23266079102629469</v>
      </c>
      <c r="R48" s="24">
        <v>3.2804900092020507E-2</v>
      </c>
      <c r="S48" s="20">
        <v>453083</v>
      </c>
      <c r="T48" s="21">
        <v>186029</v>
      </c>
      <c r="U48" s="21">
        <v>384481</v>
      </c>
      <c r="V48" s="21">
        <v>486848</v>
      </c>
      <c r="W48" s="100">
        <f t="shared" ref="W48:W83" si="10">IFERROR(V48/S48-1,"-")</f>
        <v>7.4522769558778457E-2</v>
      </c>
      <c r="X48" s="21">
        <f t="shared" ref="X48:X83" si="11">V48-S48</f>
        <v>33765</v>
      </c>
      <c r="Y48" s="96">
        <v>0.24890157700515239</v>
      </c>
      <c r="Z48" s="24">
        <v>1</v>
      </c>
      <c r="AA48" s="19" t="s">
        <v>9</v>
      </c>
    </row>
    <row r="49" spans="1:27" ht="15" x14ac:dyDescent="0.2">
      <c r="A49" s="93"/>
      <c r="B49" s="25" t="s">
        <v>10</v>
      </c>
      <c r="C49" s="26">
        <v>320668</v>
      </c>
      <c r="D49" s="27">
        <v>159874</v>
      </c>
      <c r="E49" s="27">
        <v>245909</v>
      </c>
      <c r="F49" s="27">
        <v>314285</v>
      </c>
      <c r="G49" s="28">
        <f t="shared" si="6"/>
        <v>-1.9905322638991141E-2</v>
      </c>
      <c r="H49" s="27">
        <f t="shared" si="7"/>
        <v>-6383</v>
      </c>
      <c r="I49" s="29">
        <v>0.43584530705470725</v>
      </c>
      <c r="J49" s="30">
        <v>0.354280825199215</v>
      </c>
      <c r="K49" s="26">
        <v>54639</v>
      </c>
      <c r="L49" s="27">
        <v>33948</v>
      </c>
      <c r="M49" s="27">
        <v>46255</v>
      </c>
      <c r="N49" s="27">
        <v>61086</v>
      </c>
      <c r="O49" s="28">
        <f t="shared" si="8"/>
        <v>0.11799264261791031</v>
      </c>
      <c r="P49" s="27">
        <f t="shared" si="9"/>
        <v>6447</v>
      </c>
      <c r="Q49" s="29">
        <v>0.88988272998761742</v>
      </c>
      <c r="R49" s="30">
        <v>6.8859788052624993E-2</v>
      </c>
      <c r="S49" s="26">
        <v>868827</v>
      </c>
      <c r="T49" s="27">
        <v>561273</v>
      </c>
      <c r="U49" s="27">
        <v>768473</v>
      </c>
      <c r="V49" s="27">
        <v>887107</v>
      </c>
      <c r="W49" s="28">
        <f t="shared" si="10"/>
        <v>2.103986179066708E-2</v>
      </c>
      <c r="X49" s="27">
        <f t="shared" si="11"/>
        <v>18280</v>
      </c>
      <c r="Y49" s="29">
        <v>0.45353443225053758</v>
      </c>
      <c r="Z49" s="30">
        <v>1</v>
      </c>
      <c r="AA49" s="25" t="s">
        <v>10</v>
      </c>
    </row>
    <row r="50" spans="1:27" ht="30" customHeight="1" x14ac:dyDescent="0.2">
      <c r="A50" s="93"/>
      <c r="B50" s="31" t="s">
        <v>11</v>
      </c>
      <c r="C50" s="32">
        <v>588693</v>
      </c>
      <c r="D50" s="33">
        <v>168813</v>
      </c>
      <c r="E50" s="33">
        <v>306819</v>
      </c>
      <c r="F50" s="33">
        <v>595459</v>
      </c>
      <c r="G50" s="34">
        <f t="shared" si="6"/>
        <v>1.1493257096653053E-2</v>
      </c>
      <c r="H50" s="33">
        <f t="shared" si="7"/>
        <v>6766</v>
      </c>
      <c r="I50" s="35">
        <v>0.82577281987205531</v>
      </c>
      <c r="J50" s="36">
        <v>0.38275288659257056</v>
      </c>
      <c r="K50" s="32">
        <v>20480</v>
      </c>
      <c r="L50" s="33">
        <v>6597</v>
      </c>
      <c r="M50" s="33">
        <v>15636</v>
      </c>
      <c r="N50" s="33">
        <v>23530</v>
      </c>
      <c r="O50" s="34">
        <f t="shared" si="8"/>
        <v>0.14892578125</v>
      </c>
      <c r="P50" s="33">
        <f t="shared" si="9"/>
        <v>3050</v>
      </c>
      <c r="Q50" s="35">
        <v>0.34277806103867725</v>
      </c>
      <c r="R50" s="36">
        <v>1.5124761606631497E-2</v>
      </c>
      <c r="S50" s="32">
        <v>1495809</v>
      </c>
      <c r="T50" s="33">
        <v>415132</v>
      </c>
      <c r="U50" s="33">
        <v>809895</v>
      </c>
      <c r="V50" s="33">
        <v>1555727</v>
      </c>
      <c r="W50" s="34">
        <f t="shared" si="10"/>
        <v>4.0057253299050855E-2</v>
      </c>
      <c r="X50" s="33">
        <f t="shared" si="11"/>
        <v>59918</v>
      </c>
      <c r="Y50" s="35">
        <v>0.79536714475461479</v>
      </c>
      <c r="Z50" s="36">
        <v>1</v>
      </c>
      <c r="AA50" s="31" t="s">
        <v>11</v>
      </c>
    </row>
    <row r="51" spans="1:27" ht="15" customHeight="1" x14ac:dyDescent="0.2">
      <c r="A51" s="93"/>
      <c r="B51" s="37" t="s">
        <v>12</v>
      </c>
      <c r="C51" s="20">
        <v>16593</v>
      </c>
      <c r="D51" s="21">
        <v>5615</v>
      </c>
      <c r="E51" s="21">
        <v>9178</v>
      </c>
      <c r="F51" s="21">
        <v>16069</v>
      </c>
      <c r="G51" s="97">
        <f t="shared" si="6"/>
        <v>-3.1579581751340902E-2</v>
      </c>
      <c r="H51" s="15">
        <f t="shared" si="7"/>
        <v>-524</v>
      </c>
      <c r="I51" s="17">
        <v>2.22842268611677E-2</v>
      </c>
      <c r="J51" s="24">
        <v>0.29424474922634636</v>
      </c>
      <c r="K51" s="20">
        <v>2214</v>
      </c>
      <c r="L51" s="21">
        <v>749</v>
      </c>
      <c r="M51" s="21">
        <v>264</v>
      </c>
      <c r="N51" s="21">
        <v>1213</v>
      </c>
      <c r="O51" s="97">
        <f t="shared" si="8"/>
        <v>-0.45212285456187895</v>
      </c>
      <c r="P51" s="15">
        <f t="shared" si="9"/>
        <v>-1001</v>
      </c>
      <c r="Q51" s="17">
        <v>1.7670624226090757E-2</v>
      </c>
      <c r="R51" s="24">
        <v>2.2211642343117687E-2</v>
      </c>
      <c r="S51" s="20">
        <v>53058</v>
      </c>
      <c r="T51" s="21">
        <v>15133</v>
      </c>
      <c r="U51" s="21">
        <v>26872</v>
      </c>
      <c r="V51" s="21">
        <v>54611</v>
      </c>
      <c r="W51" s="97">
        <f t="shared" si="10"/>
        <v>2.9269855629688202E-2</v>
      </c>
      <c r="X51" s="15">
        <f t="shared" si="11"/>
        <v>1553</v>
      </c>
      <c r="Y51" s="17">
        <v>2.7919933987257579E-2</v>
      </c>
      <c r="Z51" s="24">
        <v>1</v>
      </c>
      <c r="AA51" s="37" t="s">
        <v>12</v>
      </c>
    </row>
    <row r="52" spans="1:27" ht="15" customHeight="1" x14ac:dyDescent="0.2">
      <c r="A52" s="93"/>
      <c r="B52" s="43" t="s">
        <v>13</v>
      </c>
      <c r="C52" s="44">
        <v>21208</v>
      </c>
      <c r="D52" s="45">
        <v>9967</v>
      </c>
      <c r="E52" s="45">
        <v>15786</v>
      </c>
      <c r="F52" s="45">
        <v>24836</v>
      </c>
      <c r="G52" s="99">
        <f t="shared" si="6"/>
        <v>0.17106752168992823</v>
      </c>
      <c r="H52" s="45">
        <f t="shared" si="7"/>
        <v>3628</v>
      </c>
      <c r="I52" s="98">
        <v>3.4442159333123466E-2</v>
      </c>
      <c r="J52" s="48">
        <v>0.56261326567596959</v>
      </c>
      <c r="K52" s="44">
        <v>676</v>
      </c>
      <c r="L52" s="45">
        <v>0</v>
      </c>
      <c r="M52" s="45">
        <v>489</v>
      </c>
      <c r="N52" s="45">
        <v>470</v>
      </c>
      <c r="O52" s="99">
        <f t="shared" si="8"/>
        <v>-0.30473372781065089</v>
      </c>
      <c r="P52" s="45">
        <f t="shared" si="9"/>
        <v>-206</v>
      </c>
      <c r="Q52" s="98">
        <v>6.8468205987326095E-3</v>
      </c>
      <c r="R52" s="48">
        <v>1.0646973541138093E-2</v>
      </c>
      <c r="S52" s="44">
        <v>41130</v>
      </c>
      <c r="T52" s="45">
        <v>17591</v>
      </c>
      <c r="U52" s="45">
        <v>27066</v>
      </c>
      <c r="V52" s="45">
        <v>44144</v>
      </c>
      <c r="W52" s="99">
        <f t="shared" si="10"/>
        <v>7.3279844395818028E-2</v>
      </c>
      <c r="X52" s="45">
        <f t="shared" si="11"/>
        <v>3014</v>
      </c>
      <c r="Y52" s="98">
        <v>2.2568668691902702E-2</v>
      </c>
      <c r="Z52" s="48">
        <v>1</v>
      </c>
      <c r="AA52" s="43" t="s">
        <v>13</v>
      </c>
    </row>
    <row r="53" spans="1:27" ht="15" customHeight="1" x14ac:dyDescent="0.2">
      <c r="A53" s="93"/>
      <c r="B53" s="37" t="s">
        <v>14</v>
      </c>
      <c r="C53" s="20">
        <v>57395</v>
      </c>
      <c r="D53" s="21">
        <v>19644</v>
      </c>
      <c r="E53" s="21">
        <v>34080</v>
      </c>
      <c r="F53" s="21">
        <v>40798</v>
      </c>
      <c r="G53" s="97">
        <f t="shared" si="6"/>
        <v>-0.28917153062113421</v>
      </c>
      <c r="H53" s="21">
        <f t="shared" si="7"/>
        <v>-16597</v>
      </c>
      <c r="I53" s="96">
        <v>5.6578000341148786E-2</v>
      </c>
      <c r="J53" s="24">
        <v>0.2305583968624437</v>
      </c>
      <c r="K53" s="20">
        <v>5472</v>
      </c>
      <c r="L53" s="21">
        <v>1906</v>
      </c>
      <c r="M53" s="21">
        <v>3375</v>
      </c>
      <c r="N53" s="21">
        <v>2926</v>
      </c>
      <c r="O53" s="97">
        <f t="shared" si="8"/>
        <v>-0.46527777777777779</v>
      </c>
      <c r="P53" s="21">
        <f t="shared" si="9"/>
        <v>-2546</v>
      </c>
      <c r="Q53" s="96">
        <v>4.2625100152960886E-2</v>
      </c>
      <c r="R53" s="24">
        <v>1.6535464219312474E-2</v>
      </c>
      <c r="S53" s="20">
        <v>192780</v>
      </c>
      <c r="T53" s="21">
        <v>72755</v>
      </c>
      <c r="U53" s="21">
        <v>128521</v>
      </c>
      <c r="V53" s="21">
        <v>176953</v>
      </c>
      <c r="W53" s="97">
        <f t="shared" si="10"/>
        <v>-8.2098765432098819E-2</v>
      </c>
      <c r="X53" s="21">
        <f t="shared" si="11"/>
        <v>-15827</v>
      </c>
      <c r="Y53" s="96">
        <v>9.0467416433450951E-2</v>
      </c>
      <c r="Z53" s="24">
        <v>1</v>
      </c>
      <c r="AA53" s="37" t="s">
        <v>14</v>
      </c>
    </row>
    <row r="54" spans="1:27" ht="15" customHeight="1" x14ac:dyDescent="0.2">
      <c r="A54" s="93"/>
      <c r="B54" s="43" t="s">
        <v>15</v>
      </c>
      <c r="C54" s="44">
        <v>14073</v>
      </c>
      <c r="D54" s="45">
        <v>1200</v>
      </c>
      <c r="E54" s="45">
        <v>14160</v>
      </c>
      <c r="F54" s="45">
        <v>17042</v>
      </c>
      <c r="G54" s="99">
        <f t="shared" si="6"/>
        <v>0.21097136360406443</v>
      </c>
      <c r="H54" s="45">
        <f t="shared" si="7"/>
        <v>2969</v>
      </c>
      <c r="I54" s="98">
        <v>2.3633567376191419E-2</v>
      </c>
      <c r="J54" s="48">
        <v>0.31561597155344839</v>
      </c>
      <c r="K54" s="44">
        <v>747</v>
      </c>
      <c r="L54" s="45">
        <v>0</v>
      </c>
      <c r="M54" s="45">
        <v>0</v>
      </c>
      <c r="N54" s="45">
        <v>821</v>
      </c>
      <c r="O54" s="99">
        <f t="shared" si="8"/>
        <v>9.9062918340026673E-2</v>
      </c>
      <c r="P54" s="45">
        <f t="shared" si="9"/>
        <v>74</v>
      </c>
      <c r="Q54" s="98">
        <v>1.196008449267973E-2</v>
      </c>
      <c r="R54" s="48">
        <v>1.5204829987406474E-2</v>
      </c>
      <c r="S54" s="44">
        <v>41149</v>
      </c>
      <c r="T54" s="45">
        <v>1972</v>
      </c>
      <c r="U54" s="45">
        <v>41541</v>
      </c>
      <c r="V54" s="45">
        <v>53996</v>
      </c>
      <c r="W54" s="99">
        <f t="shared" si="10"/>
        <v>0.31220685800383974</v>
      </c>
      <c r="X54" s="45">
        <f t="shared" si="11"/>
        <v>12847</v>
      </c>
      <c r="Y54" s="98">
        <v>2.7605514558897662E-2</v>
      </c>
      <c r="Z54" s="48">
        <v>1</v>
      </c>
      <c r="AA54" s="43" t="s">
        <v>15</v>
      </c>
    </row>
    <row r="55" spans="1:27" ht="15" customHeight="1" x14ac:dyDescent="0.2">
      <c r="A55" s="93"/>
      <c r="B55" s="37" t="s">
        <v>16</v>
      </c>
      <c r="C55" s="20">
        <v>194437</v>
      </c>
      <c r="D55" s="21">
        <v>32297</v>
      </c>
      <c r="E55" s="21">
        <v>29569</v>
      </c>
      <c r="F55" s="21">
        <v>211513</v>
      </c>
      <c r="G55" s="97">
        <f t="shared" si="6"/>
        <v>8.7822790929709793E-2</v>
      </c>
      <c r="H55" s="21">
        <f t="shared" si="7"/>
        <v>17076</v>
      </c>
      <c r="I55" s="96">
        <v>0.29332277528696021</v>
      </c>
      <c r="J55" s="24">
        <v>0.44288125230325975</v>
      </c>
      <c r="K55" s="20">
        <v>1478</v>
      </c>
      <c r="L55" s="21">
        <v>0</v>
      </c>
      <c r="M55" s="21">
        <v>233</v>
      </c>
      <c r="N55" s="21">
        <v>1515</v>
      </c>
      <c r="O55" s="97">
        <f t="shared" si="8"/>
        <v>2.5033829499323312E-2</v>
      </c>
      <c r="P55" s="21">
        <f t="shared" si="9"/>
        <v>37</v>
      </c>
      <c r="Q55" s="96">
        <v>2.2070070653361498E-2</v>
      </c>
      <c r="R55" s="24">
        <v>3.1722168246842439E-3</v>
      </c>
      <c r="S55" s="20">
        <v>453701</v>
      </c>
      <c r="T55" s="21">
        <v>72191</v>
      </c>
      <c r="U55" s="21">
        <v>64512</v>
      </c>
      <c r="V55" s="21">
        <v>477584</v>
      </c>
      <c r="W55" s="97">
        <f t="shared" si="10"/>
        <v>5.2640395326437384E-2</v>
      </c>
      <c r="X55" s="21">
        <f t="shared" si="11"/>
        <v>23883</v>
      </c>
      <c r="Y55" s="96">
        <v>0.24416534678673568</v>
      </c>
      <c r="Z55" s="24">
        <v>1</v>
      </c>
      <c r="AA55" s="37" t="s">
        <v>16</v>
      </c>
    </row>
    <row r="56" spans="1:27" ht="15" customHeight="1" x14ac:dyDescent="0.2">
      <c r="A56" s="93"/>
      <c r="B56" s="43" t="s">
        <v>17</v>
      </c>
      <c r="C56" s="44">
        <v>14854</v>
      </c>
      <c r="D56" s="45">
        <v>1954</v>
      </c>
      <c r="E56" s="45">
        <v>3404</v>
      </c>
      <c r="F56" s="45">
        <v>14393</v>
      </c>
      <c r="G56" s="99">
        <f t="shared" si="6"/>
        <v>-3.1035411337013596E-2</v>
      </c>
      <c r="H56" s="45">
        <f t="shared" si="7"/>
        <v>-461</v>
      </c>
      <c r="I56" s="98">
        <v>1.9959977423161784E-2</v>
      </c>
      <c r="J56" s="48">
        <v>0.2652158690965376</v>
      </c>
      <c r="K56" s="44">
        <v>0</v>
      </c>
      <c r="L56" s="45">
        <v>0</v>
      </c>
      <c r="M56" s="45">
        <v>0</v>
      </c>
      <c r="N56" s="45">
        <v>0</v>
      </c>
      <c r="O56" s="99" t="str">
        <f t="shared" si="8"/>
        <v>-</v>
      </c>
      <c r="P56" s="45">
        <f t="shared" si="9"/>
        <v>0</v>
      </c>
      <c r="Q56" s="98">
        <v>0</v>
      </c>
      <c r="R56" s="48">
        <v>0</v>
      </c>
      <c r="S56" s="44">
        <v>58409</v>
      </c>
      <c r="T56" s="45">
        <v>8404</v>
      </c>
      <c r="U56" s="45">
        <v>14127</v>
      </c>
      <c r="V56" s="45">
        <v>54269</v>
      </c>
      <c r="W56" s="99">
        <f t="shared" si="10"/>
        <v>-7.0879487750175496E-2</v>
      </c>
      <c r="X56" s="45">
        <f t="shared" si="11"/>
        <v>-4140</v>
      </c>
      <c r="Y56" s="98">
        <v>2.7745086110023281E-2</v>
      </c>
      <c r="Z56" s="48">
        <v>1</v>
      </c>
      <c r="AA56" s="43" t="s">
        <v>17</v>
      </c>
    </row>
    <row r="57" spans="1:27" ht="15" customHeight="1" x14ac:dyDescent="0.2">
      <c r="A57" s="93"/>
      <c r="B57" s="37" t="s">
        <v>18</v>
      </c>
      <c r="C57" s="20">
        <v>15346</v>
      </c>
      <c r="D57" s="21">
        <v>6159</v>
      </c>
      <c r="E57" s="21">
        <v>12134</v>
      </c>
      <c r="F57" s="21">
        <v>24465</v>
      </c>
      <c r="G57" s="97">
        <f t="shared" si="6"/>
        <v>0.59422650853642645</v>
      </c>
      <c r="H57" s="21">
        <f t="shared" si="7"/>
        <v>9119</v>
      </c>
      <c r="I57" s="96">
        <v>3.3927662589984926E-2</v>
      </c>
      <c r="J57" s="24">
        <v>0.43686719880002145</v>
      </c>
      <c r="K57" s="20">
        <v>0</v>
      </c>
      <c r="L57" s="21">
        <v>0</v>
      </c>
      <c r="M57" s="21">
        <v>0</v>
      </c>
      <c r="N57" s="21">
        <v>0</v>
      </c>
      <c r="O57" s="97" t="str">
        <f t="shared" si="8"/>
        <v>-</v>
      </c>
      <c r="P57" s="21">
        <f t="shared" si="9"/>
        <v>0</v>
      </c>
      <c r="Q57" s="96">
        <v>0</v>
      </c>
      <c r="R57" s="24">
        <v>0</v>
      </c>
      <c r="S57" s="20">
        <v>37183</v>
      </c>
      <c r="T57" s="21">
        <v>14189</v>
      </c>
      <c r="U57" s="21">
        <v>29055</v>
      </c>
      <c r="V57" s="21">
        <v>56001</v>
      </c>
      <c r="W57" s="97">
        <f t="shared" si="10"/>
        <v>0.50609149342441428</v>
      </c>
      <c r="X57" s="21">
        <f t="shared" si="11"/>
        <v>18818</v>
      </c>
      <c r="Y57" s="96">
        <v>2.8630573020461292E-2</v>
      </c>
      <c r="Z57" s="24">
        <v>1</v>
      </c>
      <c r="AA57" s="37" t="s">
        <v>18</v>
      </c>
    </row>
    <row r="58" spans="1:27" ht="15" customHeight="1" x14ac:dyDescent="0.2">
      <c r="A58" s="93"/>
      <c r="B58" s="43" t="s">
        <v>19</v>
      </c>
      <c r="C58" s="44">
        <v>9109</v>
      </c>
      <c r="D58" s="45">
        <v>0</v>
      </c>
      <c r="E58" s="45">
        <v>838</v>
      </c>
      <c r="F58" s="45">
        <v>3323</v>
      </c>
      <c r="G58" s="99">
        <f t="shared" si="6"/>
        <v>-0.63519596003952139</v>
      </c>
      <c r="H58" s="45">
        <f t="shared" si="7"/>
        <v>-5786</v>
      </c>
      <c r="I58" s="98">
        <v>4.6082821494592236E-3</v>
      </c>
      <c r="J58" s="48">
        <v>0.11660467401221139</v>
      </c>
      <c r="K58" s="44">
        <v>0</v>
      </c>
      <c r="L58" s="45">
        <v>0</v>
      </c>
      <c r="M58" s="45">
        <v>0</v>
      </c>
      <c r="N58" s="45">
        <v>0</v>
      </c>
      <c r="O58" s="99" t="str">
        <f t="shared" si="8"/>
        <v>-</v>
      </c>
      <c r="P58" s="45">
        <f t="shared" si="9"/>
        <v>0</v>
      </c>
      <c r="Q58" s="98">
        <v>0</v>
      </c>
      <c r="R58" s="48">
        <v>0</v>
      </c>
      <c r="S58" s="44">
        <v>47633</v>
      </c>
      <c r="T58" s="45">
        <v>815</v>
      </c>
      <c r="U58" s="45">
        <v>14264</v>
      </c>
      <c r="V58" s="45">
        <v>28498</v>
      </c>
      <c r="W58" s="99">
        <f t="shared" si="10"/>
        <v>-0.40171729683202817</v>
      </c>
      <c r="X58" s="45">
        <f t="shared" si="11"/>
        <v>-19135</v>
      </c>
      <c r="Y58" s="98">
        <v>1.4569633933985212E-2</v>
      </c>
      <c r="Z58" s="48">
        <v>1</v>
      </c>
      <c r="AA58" s="43" t="s">
        <v>19</v>
      </c>
    </row>
    <row r="59" spans="1:27" ht="15" customHeight="1" x14ac:dyDescent="0.2">
      <c r="A59" s="93"/>
      <c r="B59" s="51" t="s">
        <v>20</v>
      </c>
      <c r="C59" s="20">
        <v>2612</v>
      </c>
      <c r="D59" s="21">
        <v>0</v>
      </c>
      <c r="E59" s="21">
        <v>0</v>
      </c>
      <c r="F59" s="21">
        <v>0</v>
      </c>
      <c r="G59" s="97">
        <f t="shared" si="6"/>
        <v>-1</v>
      </c>
      <c r="H59" s="21">
        <f t="shared" si="7"/>
        <v>-2612</v>
      </c>
      <c r="I59" s="96">
        <v>0</v>
      </c>
      <c r="J59" s="24">
        <v>0</v>
      </c>
      <c r="K59" s="20">
        <v>0</v>
      </c>
      <c r="L59" s="21">
        <v>0</v>
      </c>
      <c r="M59" s="21">
        <v>0</v>
      </c>
      <c r="N59" s="21">
        <v>0</v>
      </c>
      <c r="O59" s="97" t="str">
        <f t="shared" si="8"/>
        <v>-</v>
      </c>
      <c r="P59" s="21">
        <f t="shared" si="9"/>
        <v>0</v>
      </c>
      <c r="Q59" s="96">
        <v>0</v>
      </c>
      <c r="R59" s="24">
        <v>0</v>
      </c>
      <c r="S59" s="20">
        <v>12356</v>
      </c>
      <c r="T59" s="21">
        <v>0</v>
      </c>
      <c r="U59" s="21">
        <v>3057</v>
      </c>
      <c r="V59" s="21">
        <v>2846</v>
      </c>
      <c r="W59" s="97">
        <f t="shared" si="10"/>
        <v>-0.76966655875687928</v>
      </c>
      <c r="X59" s="21">
        <f t="shared" si="11"/>
        <v>-9510</v>
      </c>
      <c r="Y59" s="96">
        <v>1.4550206392070291E-3</v>
      </c>
      <c r="Z59" s="24">
        <v>1</v>
      </c>
      <c r="AA59" s="51" t="s">
        <v>20</v>
      </c>
    </row>
    <row r="60" spans="1:27" ht="15" customHeight="1" x14ac:dyDescent="0.2">
      <c r="A60" s="93"/>
      <c r="B60" s="52" t="s">
        <v>21</v>
      </c>
      <c r="C60" s="44">
        <v>3396</v>
      </c>
      <c r="D60" s="45">
        <v>0</v>
      </c>
      <c r="E60" s="45">
        <v>0</v>
      </c>
      <c r="F60" s="45">
        <v>182</v>
      </c>
      <c r="G60" s="99">
        <f t="shared" si="6"/>
        <v>-0.94640753828032975</v>
      </c>
      <c r="H60" s="45">
        <f t="shared" si="7"/>
        <v>-3214</v>
      </c>
      <c r="I60" s="98">
        <v>2.5239462870947296E-4</v>
      </c>
      <c r="J60" s="48">
        <v>2.1615201900237531E-2</v>
      </c>
      <c r="K60" s="44">
        <v>0</v>
      </c>
      <c r="L60" s="45">
        <v>0</v>
      </c>
      <c r="M60" s="45">
        <v>0</v>
      </c>
      <c r="N60" s="45">
        <v>0</v>
      </c>
      <c r="O60" s="99" t="str">
        <f t="shared" si="8"/>
        <v>-</v>
      </c>
      <c r="P60" s="45">
        <f t="shared" si="9"/>
        <v>0</v>
      </c>
      <c r="Q60" s="98">
        <v>0</v>
      </c>
      <c r="R60" s="48">
        <v>0</v>
      </c>
      <c r="S60" s="44">
        <v>20558</v>
      </c>
      <c r="T60" s="45">
        <v>815</v>
      </c>
      <c r="U60" s="45">
        <v>2354</v>
      </c>
      <c r="V60" s="45">
        <v>8420</v>
      </c>
      <c r="W60" s="99">
        <f t="shared" si="10"/>
        <v>-0.59042708434672631</v>
      </c>
      <c r="X60" s="45">
        <f t="shared" si="11"/>
        <v>-12138</v>
      </c>
      <c r="Y60" s="98">
        <v>4.3047342874642253E-3</v>
      </c>
      <c r="Z60" s="48">
        <v>1</v>
      </c>
      <c r="AA60" s="52" t="s">
        <v>21</v>
      </c>
    </row>
    <row r="61" spans="1:27" ht="15" customHeight="1" x14ac:dyDescent="0.2">
      <c r="A61" s="93"/>
      <c r="B61" s="51" t="s">
        <v>22</v>
      </c>
      <c r="C61" s="20">
        <v>3101</v>
      </c>
      <c r="D61" s="21">
        <v>0</v>
      </c>
      <c r="E61" s="21">
        <v>838</v>
      </c>
      <c r="F61" s="21">
        <v>3141</v>
      </c>
      <c r="G61" s="97">
        <f t="shared" si="6"/>
        <v>1.2899064817800676E-2</v>
      </c>
      <c r="H61" s="21">
        <f t="shared" si="7"/>
        <v>40</v>
      </c>
      <c r="I61" s="96">
        <v>4.3558875207497507E-3</v>
      </c>
      <c r="J61" s="24">
        <v>0.18227715877437325</v>
      </c>
      <c r="K61" s="20">
        <v>0</v>
      </c>
      <c r="L61" s="21">
        <v>0</v>
      </c>
      <c r="M61" s="21">
        <v>0</v>
      </c>
      <c r="N61" s="21">
        <v>0</v>
      </c>
      <c r="O61" s="97" t="str">
        <f t="shared" si="8"/>
        <v>-</v>
      </c>
      <c r="P61" s="21">
        <f t="shared" si="9"/>
        <v>0</v>
      </c>
      <c r="Q61" s="96">
        <v>0</v>
      </c>
      <c r="R61" s="24">
        <v>0</v>
      </c>
      <c r="S61" s="20">
        <v>14719</v>
      </c>
      <c r="T61" s="21">
        <v>0</v>
      </c>
      <c r="U61" s="21">
        <v>8853</v>
      </c>
      <c r="V61" s="21">
        <v>17232</v>
      </c>
      <c r="W61" s="97">
        <f t="shared" si="10"/>
        <v>0.1707317073170731</v>
      </c>
      <c r="X61" s="21">
        <f t="shared" si="11"/>
        <v>2513</v>
      </c>
      <c r="Y61" s="96">
        <v>8.8098790073139581E-3</v>
      </c>
      <c r="Z61" s="24">
        <v>1</v>
      </c>
      <c r="AA61" s="51" t="s">
        <v>22</v>
      </c>
    </row>
    <row r="62" spans="1:27" ht="15" customHeight="1" x14ac:dyDescent="0.2">
      <c r="A62" s="93"/>
      <c r="B62" s="52" t="s">
        <v>23</v>
      </c>
      <c r="C62" s="44">
        <v>0</v>
      </c>
      <c r="D62" s="45">
        <v>0</v>
      </c>
      <c r="E62" s="45">
        <v>0</v>
      </c>
      <c r="F62" s="45">
        <v>0</v>
      </c>
      <c r="G62" s="99" t="str">
        <f t="shared" si="6"/>
        <v>-</v>
      </c>
      <c r="H62" s="45">
        <f t="shared" si="7"/>
        <v>0</v>
      </c>
      <c r="I62" s="98">
        <v>0</v>
      </c>
      <c r="J62" s="48" t="s">
        <v>55</v>
      </c>
      <c r="K62" s="44">
        <v>0</v>
      </c>
      <c r="L62" s="45">
        <v>0</v>
      </c>
      <c r="M62" s="45">
        <v>0</v>
      </c>
      <c r="N62" s="45">
        <v>0</v>
      </c>
      <c r="O62" s="99" t="str">
        <f t="shared" si="8"/>
        <v>-</v>
      </c>
      <c r="P62" s="45">
        <f t="shared" si="9"/>
        <v>0</v>
      </c>
      <c r="Q62" s="98">
        <v>0</v>
      </c>
      <c r="R62" s="48" t="s">
        <v>55</v>
      </c>
      <c r="S62" s="44">
        <v>0</v>
      </c>
      <c r="T62" s="45">
        <v>0</v>
      </c>
      <c r="U62" s="45">
        <v>0</v>
      </c>
      <c r="V62" s="45">
        <v>0</v>
      </c>
      <c r="W62" s="99" t="str">
        <f t="shared" si="10"/>
        <v>-</v>
      </c>
      <c r="X62" s="45">
        <f t="shared" si="11"/>
        <v>0</v>
      </c>
      <c r="Y62" s="98">
        <v>0</v>
      </c>
      <c r="Z62" s="48" t="s">
        <v>55</v>
      </c>
      <c r="AA62" s="52" t="s">
        <v>23</v>
      </c>
    </row>
    <row r="63" spans="1:27" ht="15" customHeight="1" x14ac:dyDescent="0.2">
      <c r="A63" s="93"/>
      <c r="B63" s="37" t="s">
        <v>24</v>
      </c>
      <c r="C63" s="20">
        <v>6585</v>
      </c>
      <c r="D63" s="21">
        <v>2985</v>
      </c>
      <c r="E63" s="21">
        <v>6122</v>
      </c>
      <c r="F63" s="21">
        <v>7367</v>
      </c>
      <c r="G63" s="97">
        <f t="shared" si="6"/>
        <v>0.11875474563401678</v>
      </c>
      <c r="H63" s="21">
        <f t="shared" si="7"/>
        <v>782</v>
      </c>
      <c r="I63" s="96">
        <v>1.0216435328036745E-2</v>
      </c>
      <c r="J63" s="24">
        <v>0.34354598022756949</v>
      </c>
      <c r="K63" s="20">
        <v>0</v>
      </c>
      <c r="L63" s="21">
        <v>0</v>
      </c>
      <c r="M63" s="21">
        <v>339</v>
      </c>
      <c r="N63" s="21">
        <v>614</v>
      </c>
      <c r="O63" s="97" t="str">
        <f t="shared" si="8"/>
        <v>-</v>
      </c>
      <c r="P63" s="21">
        <f t="shared" si="9"/>
        <v>614</v>
      </c>
      <c r="Q63" s="96">
        <v>8.9445698885570694E-3</v>
      </c>
      <c r="R63" s="24">
        <v>2.8632717776534228E-2</v>
      </c>
      <c r="S63" s="20">
        <v>20201</v>
      </c>
      <c r="T63" s="21">
        <v>8316</v>
      </c>
      <c r="U63" s="21">
        <v>16583</v>
      </c>
      <c r="V63" s="21">
        <v>21444</v>
      </c>
      <c r="W63" s="97">
        <f t="shared" si="10"/>
        <v>6.1531607346170913E-2</v>
      </c>
      <c r="X63" s="21">
        <f t="shared" si="11"/>
        <v>1243</v>
      </c>
      <c r="Y63" s="96">
        <v>1.0963268653252119E-2</v>
      </c>
      <c r="Z63" s="24">
        <v>1</v>
      </c>
      <c r="AA63" s="37" t="s">
        <v>24</v>
      </c>
    </row>
    <row r="64" spans="1:27" ht="15" customHeight="1" x14ac:dyDescent="0.2">
      <c r="A64" s="93"/>
      <c r="B64" s="43" t="s">
        <v>25</v>
      </c>
      <c r="C64" s="44">
        <v>3397</v>
      </c>
      <c r="D64" s="45">
        <v>1465</v>
      </c>
      <c r="E64" s="45">
        <v>4056</v>
      </c>
      <c r="F64" s="45">
        <v>5584</v>
      </c>
      <c r="G64" s="99">
        <f t="shared" si="6"/>
        <v>0.64380335590226667</v>
      </c>
      <c r="H64" s="45">
        <f t="shared" si="7"/>
        <v>2187</v>
      </c>
      <c r="I64" s="98">
        <v>7.7438000368884458E-3</v>
      </c>
      <c r="J64" s="48">
        <v>0.47410426218373236</v>
      </c>
      <c r="K64" s="44">
        <v>0</v>
      </c>
      <c r="L64" s="45">
        <v>0</v>
      </c>
      <c r="M64" s="45">
        <v>0</v>
      </c>
      <c r="N64" s="45">
        <v>0</v>
      </c>
      <c r="O64" s="99" t="str">
        <f t="shared" si="8"/>
        <v>-</v>
      </c>
      <c r="P64" s="45">
        <f t="shared" si="9"/>
        <v>0</v>
      </c>
      <c r="Q64" s="98">
        <v>0</v>
      </c>
      <c r="R64" s="48">
        <v>0</v>
      </c>
      <c r="S64" s="44">
        <v>6131</v>
      </c>
      <c r="T64" s="45">
        <v>1465</v>
      </c>
      <c r="U64" s="45">
        <v>5619</v>
      </c>
      <c r="V64" s="45">
        <v>11778</v>
      </c>
      <c r="W64" s="99">
        <f t="shared" si="10"/>
        <v>0.92105692382971793</v>
      </c>
      <c r="X64" s="45">
        <f t="shared" si="11"/>
        <v>5647</v>
      </c>
      <c r="Y64" s="98">
        <v>6.021515491419673E-3</v>
      </c>
      <c r="Z64" s="48">
        <v>1</v>
      </c>
      <c r="AA64" s="43" t="s">
        <v>25</v>
      </c>
    </row>
    <row r="65" spans="1:27" ht="15" customHeight="1" x14ac:dyDescent="0.2">
      <c r="A65" s="93"/>
      <c r="B65" s="37" t="s">
        <v>26</v>
      </c>
      <c r="C65" s="20">
        <v>9875</v>
      </c>
      <c r="D65" s="21">
        <v>3</v>
      </c>
      <c r="E65" s="21">
        <v>355</v>
      </c>
      <c r="F65" s="21">
        <v>0</v>
      </c>
      <c r="G65" s="97">
        <f t="shared" si="6"/>
        <v>-1</v>
      </c>
      <c r="H65" s="21">
        <f t="shared" si="7"/>
        <v>-9875</v>
      </c>
      <c r="I65" s="96">
        <v>0</v>
      </c>
      <c r="J65" s="24" t="s">
        <v>55</v>
      </c>
      <c r="K65" s="20">
        <v>0</v>
      </c>
      <c r="L65" s="21">
        <v>0</v>
      </c>
      <c r="M65" s="21">
        <v>0</v>
      </c>
      <c r="N65" s="21">
        <v>0</v>
      </c>
      <c r="O65" s="97" t="str">
        <f t="shared" si="8"/>
        <v>-</v>
      </c>
      <c r="P65" s="21">
        <f t="shared" si="9"/>
        <v>0</v>
      </c>
      <c r="Q65" s="96">
        <v>0</v>
      </c>
      <c r="R65" s="24" t="s">
        <v>55</v>
      </c>
      <c r="S65" s="20">
        <v>9875</v>
      </c>
      <c r="T65" s="21">
        <v>3</v>
      </c>
      <c r="U65" s="21">
        <v>355</v>
      </c>
      <c r="V65" s="21">
        <v>0</v>
      </c>
      <c r="W65" s="97">
        <f t="shared" si="10"/>
        <v>-1</v>
      </c>
      <c r="X65" s="21">
        <f t="shared" si="11"/>
        <v>-9875</v>
      </c>
      <c r="Y65" s="96">
        <v>0</v>
      </c>
      <c r="Z65" s="24" t="s">
        <v>55</v>
      </c>
      <c r="AA65" s="37" t="s">
        <v>26</v>
      </c>
    </row>
    <row r="66" spans="1:27" ht="15" customHeight="1" x14ac:dyDescent="0.2">
      <c r="A66" s="93"/>
      <c r="B66" s="43" t="s">
        <v>27</v>
      </c>
      <c r="C66" s="44">
        <v>2771</v>
      </c>
      <c r="D66" s="45">
        <v>761</v>
      </c>
      <c r="E66" s="45">
        <v>2461</v>
      </c>
      <c r="F66" s="45">
        <v>3912</v>
      </c>
      <c r="G66" s="99">
        <f t="shared" si="6"/>
        <v>0.41176470588235303</v>
      </c>
      <c r="H66" s="45">
        <f t="shared" si="7"/>
        <v>1141</v>
      </c>
      <c r="I66" s="98">
        <v>5.4250977335794414E-3</v>
      </c>
      <c r="J66" s="48">
        <v>0.43650970765454139</v>
      </c>
      <c r="K66" s="44">
        <v>0</v>
      </c>
      <c r="L66" s="45">
        <v>0</v>
      </c>
      <c r="M66" s="45">
        <v>0</v>
      </c>
      <c r="N66" s="45">
        <v>0</v>
      </c>
      <c r="O66" s="99" t="str">
        <f t="shared" si="8"/>
        <v>-</v>
      </c>
      <c r="P66" s="45">
        <f t="shared" si="9"/>
        <v>0</v>
      </c>
      <c r="Q66" s="98">
        <v>0</v>
      </c>
      <c r="R66" s="48">
        <v>0</v>
      </c>
      <c r="S66" s="44">
        <v>6351</v>
      </c>
      <c r="T66" s="45">
        <v>1022</v>
      </c>
      <c r="U66" s="45">
        <v>5872</v>
      </c>
      <c r="V66" s="45">
        <v>8962</v>
      </c>
      <c r="W66" s="99">
        <f t="shared" si="10"/>
        <v>0.41111635962840487</v>
      </c>
      <c r="X66" s="45">
        <f t="shared" si="11"/>
        <v>2611</v>
      </c>
      <c r="Y66" s="98">
        <v>4.5818323853033709E-3</v>
      </c>
      <c r="Z66" s="48">
        <v>1</v>
      </c>
      <c r="AA66" s="43" t="s">
        <v>27</v>
      </c>
    </row>
    <row r="67" spans="1:27" ht="15" customHeight="1" x14ac:dyDescent="0.2">
      <c r="A67" s="93"/>
      <c r="B67" s="37" t="s">
        <v>28</v>
      </c>
      <c r="C67" s="20">
        <v>9848</v>
      </c>
      <c r="D67" s="21">
        <v>5253</v>
      </c>
      <c r="E67" s="21">
        <v>11487</v>
      </c>
      <c r="F67" s="21">
        <v>11603</v>
      </c>
      <c r="G67" s="97">
        <f t="shared" si="6"/>
        <v>0.17820877335499596</v>
      </c>
      <c r="H67" s="21">
        <f t="shared" si="7"/>
        <v>1755</v>
      </c>
      <c r="I67" s="96">
        <v>1.6090850972066015E-2</v>
      </c>
      <c r="J67" s="24">
        <v>0.40303588176039462</v>
      </c>
      <c r="K67" s="20">
        <v>834</v>
      </c>
      <c r="L67" s="21">
        <v>0</v>
      </c>
      <c r="M67" s="21">
        <v>754</v>
      </c>
      <c r="N67" s="21">
        <v>0</v>
      </c>
      <c r="O67" s="97">
        <f t="shared" si="8"/>
        <v>-1</v>
      </c>
      <c r="P67" s="21">
        <f t="shared" si="9"/>
        <v>-834</v>
      </c>
      <c r="Q67" s="96">
        <v>0</v>
      </c>
      <c r="R67" s="24">
        <v>0</v>
      </c>
      <c r="S67" s="20">
        <v>27443</v>
      </c>
      <c r="T67" s="21">
        <v>9974</v>
      </c>
      <c r="U67" s="21">
        <v>25600</v>
      </c>
      <c r="V67" s="21">
        <v>28789</v>
      </c>
      <c r="W67" s="97">
        <f t="shared" si="10"/>
        <v>4.9047115840104905E-2</v>
      </c>
      <c r="X67" s="21">
        <f t="shared" si="11"/>
        <v>1346</v>
      </c>
      <c r="Y67" s="96">
        <v>1.471840800496527E-2</v>
      </c>
      <c r="Z67" s="24">
        <v>1</v>
      </c>
      <c r="AA67" s="37" t="s">
        <v>28</v>
      </c>
    </row>
    <row r="68" spans="1:27" ht="15" customHeight="1" x14ac:dyDescent="0.2">
      <c r="A68" s="93"/>
      <c r="B68" s="37" t="s">
        <v>29</v>
      </c>
      <c r="C68" s="20">
        <v>8642</v>
      </c>
      <c r="D68" s="21">
        <v>439</v>
      </c>
      <c r="E68" s="21">
        <v>4030</v>
      </c>
      <c r="F68" s="21">
        <v>7875</v>
      </c>
      <c r="G68" s="97">
        <f t="shared" si="6"/>
        <v>-8.875260356398984E-2</v>
      </c>
      <c r="H68" s="21">
        <f t="shared" si="7"/>
        <v>-767</v>
      </c>
      <c r="I68" s="96">
        <v>1.0920921434544505E-2</v>
      </c>
      <c r="J68" s="24">
        <v>0.4557027949771425</v>
      </c>
      <c r="K68" s="20">
        <v>0</v>
      </c>
      <c r="L68" s="21">
        <v>0</v>
      </c>
      <c r="M68" s="21">
        <v>0</v>
      </c>
      <c r="N68" s="21">
        <v>0</v>
      </c>
      <c r="O68" s="97" t="str">
        <f t="shared" si="8"/>
        <v>-</v>
      </c>
      <c r="P68" s="21">
        <f t="shared" si="9"/>
        <v>0</v>
      </c>
      <c r="Q68" s="96">
        <v>0</v>
      </c>
      <c r="R68" s="24">
        <v>0</v>
      </c>
      <c r="S68" s="20">
        <v>19548</v>
      </c>
      <c r="T68" s="21">
        <v>534</v>
      </c>
      <c r="U68" s="21">
        <v>8439</v>
      </c>
      <c r="V68" s="21">
        <v>17281</v>
      </c>
      <c r="W68" s="97">
        <f t="shared" si="10"/>
        <v>-0.11597094331900959</v>
      </c>
      <c r="X68" s="21">
        <f t="shared" si="11"/>
        <v>-2267</v>
      </c>
      <c r="Y68" s="96">
        <v>8.8349303113621474E-3</v>
      </c>
      <c r="Z68" s="24">
        <v>1</v>
      </c>
      <c r="AA68" s="37" t="s">
        <v>29</v>
      </c>
    </row>
    <row r="69" spans="1:27" ht="15" customHeight="1" x14ac:dyDescent="0.2">
      <c r="A69" s="93"/>
      <c r="B69" s="37" t="s">
        <v>30</v>
      </c>
      <c r="C69" s="20">
        <v>708</v>
      </c>
      <c r="D69" s="21">
        <v>0</v>
      </c>
      <c r="E69" s="21">
        <v>0</v>
      </c>
      <c r="F69" s="21">
        <v>1226</v>
      </c>
      <c r="G69" s="97">
        <f t="shared" si="6"/>
        <v>0.73163841807909602</v>
      </c>
      <c r="H69" s="21">
        <f t="shared" si="7"/>
        <v>518</v>
      </c>
      <c r="I69" s="96">
        <v>1.7001967846033729E-3</v>
      </c>
      <c r="J69" s="24">
        <v>0.17226359421104398</v>
      </c>
      <c r="K69" s="20">
        <v>0</v>
      </c>
      <c r="L69" s="21">
        <v>0</v>
      </c>
      <c r="M69" s="21">
        <v>0</v>
      </c>
      <c r="N69" s="21">
        <v>0</v>
      </c>
      <c r="O69" s="97" t="str">
        <f t="shared" si="8"/>
        <v>-</v>
      </c>
      <c r="P69" s="21">
        <f t="shared" si="9"/>
        <v>0</v>
      </c>
      <c r="Q69" s="96">
        <v>0</v>
      </c>
      <c r="R69" s="24">
        <v>0</v>
      </c>
      <c r="S69" s="20">
        <v>5346</v>
      </c>
      <c r="T69" s="21">
        <v>4638</v>
      </c>
      <c r="U69" s="21">
        <v>4638</v>
      </c>
      <c r="V69" s="21">
        <v>7117</v>
      </c>
      <c r="W69" s="97">
        <f t="shared" si="10"/>
        <v>0.33127572016460904</v>
      </c>
      <c r="X69" s="21">
        <f t="shared" si="11"/>
        <v>1771</v>
      </c>
      <c r="Y69" s="96">
        <v>3.6385741002236214E-3</v>
      </c>
      <c r="Z69" s="24">
        <v>1</v>
      </c>
      <c r="AA69" s="37" t="s">
        <v>30</v>
      </c>
    </row>
    <row r="70" spans="1:27" ht="15" customHeight="1" x14ac:dyDescent="0.2">
      <c r="A70" s="93"/>
      <c r="B70" s="37" t="s">
        <v>31</v>
      </c>
      <c r="C70" s="20">
        <v>1392</v>
      </c>
      <c r="D70" s="21">
        <v>606</v>
      </c>
      <c r="E70" s="21">
        <v>1094</v>
      </c>
      <c r="F70" s="21">
        <v>1750</v>
      </c>
      <c r="G70" s="97">
        <f t="shared" si="6"/>
        <v>0.25718390804597702</v>
      </c>
      <c r="H70" s="21">
        <f t="shared" si="7"/>
        <v>358</v>
      </c>
      <c r="I70" s="96">
        <v>2.4268714298987786E-3</v>
      </c>
      <c r="J70" s="24">
        <v>0.27296833567306195</v>
      </c>
      <c r="K70" s="20">
        <v>0</v>
      </c>
      <c r="L70" s="21">
        <v>0</v>
      </c>
      <c r="M70" s="21">
        <v>0</v>
      </c>
      <c r="N70" s="21">
        <v>0</v>
      </c>
      <c r="O70" s="97" t="str">
        <f t="shared" si="8"/>
        <v>-</v>
      </c>
      <c r="P70" s="21">
        <f t="shared" si="9"/>
        <v>0</v>
      </c>
      <c r="Q70" s="96">
        <v>0</v>
      </c>
      <c r="R70" s="24">
        <v>0</v>
      </c>
      <c r="S70" s="20">
        <v>4409</v>
      </c>
      <c r="T70" s="21">
        <v>3623</v>
      </c>
      <c r="U70" s="21">
        <v>4111</v>
      </c>
      <c r="V70" s="21">
        <v>6411</v>
      </c>
      <c r="W70" s="97">
        <f t="shared" si="10"/>
        <v>0.45407121796325689</v>
      </c>
      <c r="X70" s="21">
        <f t="shared" si="11"/>
        <v>2002</v>
      </c>
      <c r="Y70" s="96">
        <v>3.2776308214884971E-3</v>
      </c>
      <c r="Z70" s="24">
        <v>1</v>
      </c>
      <c r="AA70" s="37" t="s">
        <v>31</v>
      </c>
    </row>
    <row r="71" spans="1:27" ht="15" customHeight="1" x14ac:dyDescent="0.2">
      <c r="A71" s="93"/>
      <c r="B71" s="37" t="s">
        <v>32</v>
      </c>
      <c r="C71" s="20">
        <v>3534</v>
      </c>
      <c r="D71" s="21">
        <v>234</v>
      </c>
      <c r="E71" s="21">
        <v>3735</v>
      </c>
      <c r="F71" s="21">
        <v>7299</v>
      </c>
      <c r="G71" s="97">
        <f t="shared" si="6"/>
        <v>1.0653650254668929</v>
      </c>
      <c r="H71" s="21">
        <f t="shared" si="7"/>
        <v>3765</v>
      </c>
      <c r="I71" s="96">
        <v>1.0122134038189248E-2</v>
      </c>
      <c r="J71" s="24">
        <v>1</v>
      </c>
      <c r="K71" s="20">
        <v>0</v>
      </c>
      <c r="L71" s="21">
        <v>0</v>
      </c>
      <c r="M71" s="21">
        <v>0</v>
      </c>
      <c r="N71" s="21">
        <v>0</v>
      </c>
      <c r="O71" s="97" t="str">
        <f t="shared" si="8"/>
        <v>-</v>
      </c>
      <c r="P71" s="21">
        <f t="shared" si="9"/>
        <v>0</v>
      </c>
      <c r="Q71" s="96">
        <v>0</v>
      </c>
      <c r="R71" s="24">
        <v>0</v>
      </c>
      <c r="S71" s="20">
        <v>4349</v>
      </c>
      <c r="T71" s="21">
        <v>1049</v>
      </c>
      <c r="U71" s="21">
        <v>4550</v>
      </c>
      <c r="V71" s="21">
        <v>7299</v>
      </c>
      <c r="W71" s="97">
        <f t="shared" si="10"/>
        <v>0.67831685444929879</v>
      </c>
      <c r="X71" s="21">
        <f t="shared" si="11"/>
        <v>2950</v>
      </c>
      <c r="Y71" s="96">
        <v>3.7316218009740354E-3</v>
      </c>
      <c r="Z71" s="24">
        <v>1</v>
      </c>
      <c r="AA71" s="37" t="s">
        <v>32</v>
      </c>
    </row>
    <row r="72" spans="1:27" ht="15" customHeight="1" x14ac:dyDescent="0.2">
      <c r="A72" s="93"/>
      <c r="B72" s="37" t="s">
        <v>33</v>
      </c>
      <c r="C72" s="20">
        <v>1483</v>
      </c>
      <c r="D72" s="21">
        <v>1052</v>
      </c>
      <c r="E72" s="21">
        <v>1642</v>
      </c>
      <c r="F72" s="21">
        <v>2036</v>
      </c>
      <c r="G72" s="97">
        <f t="shared" si="6"/>
        <v>0.37289278489548217</v>
      </c>
      <c r="H72" s="21">
        <f t="shared" si="7"/>
        <v>553</v>
      </c>
      <c r="I72" s="96">
        <v>2.8234915607279506E-3</v>
      </c>
      <c r="J72" s="24">
        <v>0.56057268722466957</v>
      </c>
      <c r="K72" s="20">
        <v>0</v>
      </c>
      <c r="L72" s="21">
        <v>0</v>
      </c>
      <c r="M72" s="21">
        <v>0</v>
      </c>
      <c r="N72" s="21">
        <v>0</v>
      </c>
      <c r="O72" s="97" t="str">
        <f t="shared" si="8"/>
        <v>-</v>
      </c>
      <c r="P72" s="21">
        <f t="shared" si="9"/>
        <v>0</v>
      </c>
      <c r="Q72" s="96">
        <v>0</v>
      </c>
      <c r="R72" s="24">
        <v>0</v>
      </c>
      <c r="S72" s="20">
        <v>2416</v>
      </c>
      <c r="T72" s="21">
        <v>1985</v>
      </c>
      <c r="U72" s="21">
        <v>2575</v>
      </c>
      <c r="V72" s="21">
        <v>3632</v>
      </c>
      <c r="W72" s="97">
        <f t="shared" si="10"/>
        <v>0.5033112582781456</v>
      </c>
      <c r="X72" s="21">
        <f t="shared" si="11"/>
        <v>1216</v>
      </c>
      <c r="Y72" s="96">
        <v>1.8568640061840933E-3</v>
      </c>
      <c r="Z72" s="24">
        <v>1</v>
      </c>
      <c r="AA72" s="37" t="s">
        <v>33</v>
      </c>
    </row>
    <row r="73" spans="1:27" ht="15" customHeight="1" x14ac:dyDescent="0.2">
      <c r="A73" s="93"/>
      <c r="B73" s="37" t="s">
        <v>34</v>
      </c>
      <c r="C73" s="20">
        <v>856</v>
      </c>
      <c r="D73" s="21">
        <v>0</v>
      </c>
      <c r="E73" s="21">
        <v>481</v>
      </c>
      <c r="F73" s="21">
        <v>0</v>
      </c>
      <c r="G73" s="97">
        <f t="shared" si="6"/>
        <v>-1</v>
      </c>
      <c r="H73" s="21">
        <f t="shared" si="7"/>
        <v>-856</v>
      </c>
      <c r="I73" s="96">
        <v>0</v>
      </c>
      <c r="J73" s="24" t="s">
        <v>55</v>
      </c>
      <c r="K73" s="20">
        <v>0</v>
      </c>
      <c r="L73" s="21">
        <v>0</v>
      </c>
      <c r="M73" s="21">
        <v>0</v>
      </c>
      <c r="N73" s="21">
        <v>0</v>
      </c>
      <c r="O73" s="97" t="str">
        <f t="shared" si="8"/>
        <v>-</v>
      </c>
      <c r="P73" s="21">
        <f t="shared" si="9"/>
        <v>0</v>
      </c>
      <c r="Q73" s="96">
        <v>0</v>
      </c>
      <c r="R73" s="24" t="s">
        <v>55</v>
      </c>
      <c r="S73" s="20">
        <v>856</v>
      </c>
      <c r="T73" s="21">
        <v>0</v>
      </c>
      <c r="U73" s="21">
        <v>481</v>
      </c>
      <c r="V73" s="21">
        <v>0</v>
      </c>
      <c r="W73" s="97">
        <f t="shared" si="10"/>
        <v>-1</v>
      </c>
      <c r="X73" s="21">
        <f t="shared" si="11"/>
        <v>-856</v>
      </c>
      <c r="Y73" s="96">
        <v>0</v>
      </c>
      <c r="Z73" s="24" t="s">
        <v>55</v>
      </c>
      <c r="AA73" s="37" t="s">
        <v>34</v>
      </c>
    </row>
    <row r="74" spans="1:27" ht="15" customHeight="1" x14ac:dyDescent="0.2">
      <c r="A74" s="93"/>
      <c r="B74" s="37" t="s">
        <v>35</v>
      </c>
      <c r="C74" s="20">
        <v>2999</v>
      </c>
      <c r="D74" s="21">
        <v>725</v>
      </c>
      <c r="E74" s="21">
        <v>2609</v>
      </c>
      <c r="F74" s="21">
        <v>3381</v>
      </c>
      <c r="G74" s="97">
        <f t="shared" si="6"/>
        <v>0.12737579193064352</v>
      </c>
      <c r="H74" s="21">
        <f t="shared" si="7"/>
        <v>382</v>
      </c>
      <c r="I74" s="96">
        <v>4.6887156025644406E-3</v>
      </c>
      <c r="J74" s="24">
        <v>1</v>
      </c>
      <c r="K74" s="20">
        <v>0</v>
      </c>
      <c r="L74" s="21">
        <v>0</v>
      </c>
      <c r="M74" s="21">
        <v>0</v>
      </c>
      <c r="N74" s="21">
        <v>0</v>
      </c>
      <c r="O74" s="97" t="str">
        <f t="shared" si="8"/>
        <v>-</v>
      </c>
      <c r="P74" s="21">
        <f t="shared" si="9"/>
        <v>0</v>
      </c>
      <c r="Q74" s="96">
        <v>0</v>
      </c>
      <c r="R74" s="24">
        <v>0</v>
      </c>
      <c r="S74" s="20">
        <v>2999</v>
      </c>
      <c r="T74" s="21">
        <v>725</v>
      </c>
      <c r="U74" s="21">
        <v>2609</v>
      </c>
      <c r="V74" s="21">
        <v>3381</v>
      </c>
      <c r="W74" s="97">
        <f t="shared" si="10"/>
        <v>0.12737579193064352</v>
      </c>
      <c r="X74" s="21">
        <f t="shared" si="11"/>
        <v>382</v>
      </c>
      <c r="Y74" s="96">
        <v>1.7285399793250055E-3</v>
      </c>
      <c r="Z74" s="24">
        <v>1</v>
      </c>
      <c r="AA74" s="37" t="s">
        <v>35</v>
      </c>
    </row>
    <row r="75" spans="1:27" ht="15" customHeight="1" x14ac:dyDescent="0.2">
      <c r="A75" s="93"/>
      <c r="B75" s="37" t="s">
        <v>36</v>
      </c>
      <c r="C75" s="20">
        <v>0</v>
      </c>
      <c r="D75" s="21">
        <v>0</v>
      </c>
      <c r="E75" s="21">
        <v>4</v>
      </c>
      <c r="F75" s="21">
        <v>3</v>
      </c>
      <c r="G75" s="97" t="str">
        <f t="shared" si="6"/>
        <v>-</v>
      </c>
      <c r="H75" s="21">
        <f t="shared" si="7"/>
        <v>3</v>
      </c>
      <c r="I75" s="96">
        <v>4.1603510226836204E-6</v>
      </c>
      <c r="J75" s="24">
        <v>1</v>
      </c>
      <c r="K75" s="20">
        <v>0</v>
      </c>
      <c r="L75" s="21">
        <v>0</v>
      </c>
      <c r="M75" s="21">
        <v>0</v>
      </c>
      <c r="N75" s="21">
        <v>0</v>
      </c>
      <c r="O75" s="97" t="str">
        <f t="shared" si="8"/>
        <v>-</v>
      </c>
      <c r="P75" s="21">
        <f t="shared" si="9"/>
        <v>0</v>
      </c>
      <c r="Q75" s="96">
        <v>0</v>
      </c>
      <c r="R75" s="24">
        <v>0</v>
      </c>
      <c r="S75" s="20">
        <v>0</v>
      </c>
      <c r="T75" s="21">
        <v>0</v>
      </c>
      <c r="U75" s="21">
        <v>4</v>
      </c>
      <c r="V75" s="21">
        <v>3</v>
      </c>
      <c r="W75" s="97" t="str">
        <f t="shared" si="10"/>
        <v>-</v>
      </c>
      <c r="X75" s="21">
        <f t="shared" si="11"/>
        <v>3</v>
      </c>
      <c r="Y75" s="96">
        <v>1.5337533090727643E-6</v>
      </c>
      <c r="Z75" s="24">
        <v>1</v>
      </c>
      <c r="AA75" s="37" t="s">
        <v>36</v>
      </c>
    </row>
    <row r="76" spans="1:27" ht="15" customHeight="1" x14ac:dyDescent="0.2">
      <c r="A76" s="93"/>
      <c r="B76" s="37" t="s">
        <v>37</v>
      </c>
      <c r="C76" s="20">
        <v>0</v>
      </c>
      <c r="D76" s="21">
        <v>0</v>
      </c>
      <c r="E76" s="21">
        <v>0</v>
      </c>
      <c r="F76" s="21">
        <v>0</v>
      </c>
      <c r="G76" s="97" t="str">
        <f t="shared" si="6"/>
        <v>-</v>
      </c>
      <c r="H76" s="21">
        <f t="shared" si="7"/>
        <v>0</v>
      </c>
      <c r="I76" s="96">
        <v>0</v>
      </c>
      <c r="J76" s="24" t="s">
        <v>55</v>
      </c>
      <c r="K76" s="20">
        <v>0</v>
      </c>
      <c r="L76" s="21">
        <v>0</v>
      </c>
      <c r="M76" s="21">
        <v>0</v>
      </c>
      <c r="N76" s="21">
        <v>0</v>
      </c>
      <c r="O76" s="97" t="str">
        <f t="shared" si="8"/>
        <v>-</v>
      </c>
      <c r="P76" s="21">
        <f t="shared" si="9"/>
        <v>0</v>
      </c>
      <c r="Q76" s="96">
        <v>0</v>
      </c>
      <c r="R76" s="24" t="s">
        <v>55</v>
      </c>
      <c r="S76" s="20">
        <v>0</v>
      </c>
      <c r="T76" s="21">
        <v>0</v>
      </c>
      <c r="U76" s="21">
        <v>0</v>
      </c>
      <c r="V76" s="21">
        <v>0</v>
      </c>
      <c r="W76" s="97" t="str">
        <f t="shared" si="10"/>
        <v>-</v>
      </c>
      <c r="X76" s="21">
        <f t="shared" si="11"/>
        <v>0</v>
      </c>
      <c r="Y76" s="96">
        <v>0</v>
      </c>
      <c r="Z76" s="24" t="s">
        <v>55</v>
      </c>
      <c r="AA76" s="37" t="s">
        <v>37</v>
      </c>
    </row>
    <row r="77" spans="1:27" ht="15" customHeight="1" x14ac:dyDescent="0.2">
      <c r="A77" s="93"/>
      <c r="B77" s="37" t="s">
        <v>38</v>
      </c>
      <c r="C77" s="20">
        <v>0</v>
      </c>
      <c r="D77" s="21">
        <v>0</v>
      </c>
      <c r="E77" s="21">
        <v>0</v>
      </c>
      <c r="F77" s="21">
        <v>0</v>
      </c>
      <c r="G77" s="97" t="str">
        <f t="shared" si="6"/>
        <v>-</v>
      </c>
      <c r="H77" s="21">
        <f t="shared" si="7"/>
        <v>0</v>
      </c>
      <c r="I77" s="96">
        <v>0</v>
      </c>
      <c r="J77" s="24" t="s">
        <v>55</v>
      </c>
      <c r="K77" s="20">
        <v>0</v>
      </c>
      <c r="L77" s="21">
        <v>0</v>
      </c>
      <c r="M77" s="21">
        <v>0</v>
      </c>
      <c r="N77" s="21">
        <v>0</v>
      </c>
      <c r="O77" s="97" t="str">
        <f t="shared" si="8"/>
        <v>-</v>
      </c>
      <c r="P77" s="21">
        <f t="shared" si="9"/>
        <v>0</v>
      </c>
      <c r="Q77" s="96">
        <v>0</v>
      </c>
      <c r="R77" s="24" t="s">
        <v>55</v>
      </c>
      <c r="S77" s="20">
        <v>0</v>
      </c>
      <c r="T77" s="21">
        <v>0</v>
      </c>
      <c r="U77" s="21">
        <v>0</v>
      </c>
      <c r="V77" s="21">
        <v>0</v>
      </c>
      <c r="W77" s="97" t="str">
        <f t="shared" si="10"/>
        <v>-</v>
      </c>
      <c r="X77" s="21">
        <f t="shared" si="11"/>
        <v>0</v>
      </c>
      <c r="Y77" s="96">
        <v>0</v>
      </c>
      <c r="Z77" s="24" t="s">
        <v>55</v>
      </c>
      <c r="AA77" s="37" t="s">
        <v>38</v>
      </c>
    </row>
    <row r="78" spans="1:27" ht="15" customHeight="1" x14ac:dyDescent="0.2">
      <c r="A78" s="93"/>
      <c r="B78" s="37" t="s">
        <v>39</v>
      </c>
      <c r="C78" s="20">
        <v>2891</v>
      </c>
      <c r="D78" s="21">
        <v>0</v>
      </c>
      <c r="E78" s="21">
        <v>0</v>
      </c>
      <c r="F78" s="21">
        <v>0</v>
      </c>
      <c r="G78" s="97">
        <f t="shared" si="6"/>
        <v>-1</v>
      </c>
      <c r="H78" s="21">
        <f t="shared" si="7"/>
        <v>-2891</v>
      </c>
      <c r="I78" s="96">
        <v>0</v>
      </c>
      <c r="J78" s="24" t="s">
        <v>55</v>
      </c>
      <c r="K78" s="20">
        <v>0</v>
      </c>
      <c r="L78" s="21">
        <v>0</v>
      </c>
      <c r="M78" s="21">
        <v>0</v>
      </c>
      <c r="N78" s="21">
        <v>0</v>
      </c>
      <c r="O78" s="97" t="str">
        <f t="shared" si="8"/>
        <v>-</v>
      </c>
      <c r="P78" s="21">
        <f t="shared" si="9"/>
        <v>0</v>
      </c>
      <c r="Q78" s="96">
        <v>0</v>
      </c>
      <c r="R78" s="24" t="s">
        <v>55</v>
      </c>
      <c r="S78" s="20">
        <v>2891</v>
      </c>
      <c r="T78" s="21">
        <v>0</v>
      </c>
      <c r="U78" s="21">
        <v>0</v>
      </c>
      <c r="V78" s="21">
        <v>0</v>
      </c>
      <c r="W78" s="97">
        <f t="shared" si="10"/>
        <v>-1</v>
      </c>
      <c r="X78" s="21">
        <f t="shared" si="11"/>
        <v>-2891</v>
      </c>
      <c r="Y78" s="96">
        <v>0</v>
      </c>
      <c r="Z78" s="24" t="s">
        <v>55</v>
      </c>
      <c r="AA78" s="37" t="s">
        <v>39</v>
      </c>
    </row>
    <row r="79" spans="1:27" ht="15" customHeight="1" x14ac:dyDescent="0.2">
      <c r="A79" s="93"/>
      <c r="B79" s="37" t="s">
        <v>40</v>
      </c>
      <c r="C79" s="20">
        <v>0</v>
      </c>
      <c r="D79" s="21">
        <v>0</v>
      </c>
      <c r="E79" s="21">
        <v>0</v>
      </c>
      <c r="F79" s="21">
        <v>0</v>
      </c>
      <c r="G79" s="97" t="str">
        <f t="shared" si="6"/>
        <v>-</v>
      </c>
      <c r="H79" s="21">
        <f t="shared" si="7"/>
        <v>0</v>
      </c>
      <c r="I79" s="96">
        <v>0</v>
      </c>
      <c r="J79" s="24" t="s">
        <v>55</v>
      </c>
      <c r="K79" s="20">
        <v>0</v>
      </c>
      <c r="L79" s="21">
        <v>0</v>
      </c>
      <c r="M79" s="21">
        <v>0</v>
      </c>
      <c r="N79" s="21">
        <v>0</v>
      </c>
      <c r="O79" s="97" t="str">
        <f t="shared" si="8"/>
        <v>-</v>
      </c>
      <c r="P79" s="21">
        <f t="shared" si="9"/>
        <v>0</v>
      </c>
      <c r="Q79" s="96">
        <v>0</v>
      </c>
      <c r="R79" s="24" t="s">
        <v>55</v>
      </c>
      <c r="S79" s="20">
        <v>0</v>
      </c>
      <c r="T79" s="21">
        <v>0</v>
      </c>
      <c r="U79" s="21">
        <v>0</v>
      </c>
      <c r="V79" s="21">
        <v>0</v>
      </c>
      <c r="W79" s="97" t="str">
        <f t="shared" si="10"/>
        <v>-</v>
      </c>
      <c r="X79" s="21">
        <f t="shared" si="11"/>
        <v>0</v>
      </c>
      <c r="Y79" s="96">
        <v>0</v>
      </c>
      <c r="Z79" s="24" t="s">
        <v>55</v>
      </c>
      <c r="AA79" s="37" t="s">
        <v>40</v>
      </c>
    </row>
    <row r="80" spans="1:27" ht="15" customHeight="1" x14ac:dyDescent="0.2">
      <c r="A80" s="93"/>
      <c r="B80" s="43" t="s">
        <v>41</v>
      </c>
      <c r="C80" s="44">
        <v>7</v>
      </c>
      <c r="D80" s="45">
        <v>0</v>
      </c>
      <c r="E80" s="45">
        <v>0</v>
      </c>
      <c r="F80" s="45">
        <v>2188</v>
      </c>
      <c r="G80" s="99">
        <f t="shared" si="6"/>
        <v>311.57142857142856</v>
      </c>
      <c r="H80" s="45">
        <f t="shared" si="7"/>
        <v>2181</v>
      </c>
      <c r="I80" s="98">
        <v>3.0342826792105872E-3</v>
      </c>
      <c r="J80" s="48">
        <v>1</v>
      </c>
      <c r="K80" s="44">
        <v>0</v>
      </c>
      <c r="L80" s="45">
        <v>0</v>
      </c>
      <c r="M80" s="45">
        <v>0</v>
      </c>
      <c r="N80" s="45">
        <v>0</v>
      </c>
      <c r="O80" s="99" t="str">
        <f t="shared" si="8"/>
        <v>-</v>
      </c>
      <c r="P80" s="45">
        <f t="shared" si="9"/>
        <v>0</v>
      </c>
      <c r="Q80" s="98">
        <v>0</v>
      </c>
      <c r="R80" s="48">
        <v>0</v>
      </c>
      <c r="S80" s="44">
        <v>7</v>
      </c>
      <c r="T80" s="45">
        <v>0</v>
      </c>
      <c r="U80" s="45">
        <v>0</v>
      </c>
      <c r="V80" s="45">
        <v>2188</v>
      </c>
      <c r="W80" s="99">
        <f t="shared" si="10"/>
        <v>311.57142857142856</v>
      </c>
      <c r="X80" s="45">
        <f t="shared" si="11"/>
        <v>2181</v>
      </c>
      <c r="Y80" s="98">
        <v>1.1186174134170694E-3</v>
      </c>
      <c r="Z80" s="48">
        <v>1</v>
      </c>
      <c r="AA80" s="43" t="s">
        <v>41</v>
      </c>
    </row>
    <row r="81" spans="1:27" ht="15" customHeight="1" x14ac:dyDescent="0.2">
      <c r="A81" s="93"/>
      <c r="B81" s="37" t="s">
        <v>42</v>
      </c>
      <c r="C81" s="20">
        <v>294</v>
      </c>
      <c r="D81" s="21">
        <v>8</v>
      </c>
      <c r="E81" s="21">
        <v>82</v>
      </c>
      <c r="F81" s="21">
        <v>145</v>
      </c>
      <c r="G81" s="97">
        <f t="shared" si="6"/>
        <v>-0.50680272108843538</v>
      </c>
      <c r="H81" s="21">
        <f t="shared" si="7"/>
        <v>-149</v>
      </c>
      <c r="I81" s="96">
        <v>2.0108363276304166E-4</v>
      </c>
      <c r="J81" s="24">
        <v>3.1952401939180253E-2</v>
      </c>
      <c r="K81" s="20">
        <v>0</v>
      </c>
      <c r="L81" s="21">
        <v>0</v>
      </c>
      <c r="M81" s="21">
        <v>0</v>
      </c>
      <c r="N81" s="21">
        <v>0</v>
      </c>
      <c r="O81" s="97" t="str">
        <f t="shared" si="8"/>
        <v>-</v>
      </c>
      <c r="P81" s="21">
        <f t="shared" si="9"/>
        <v>0</v>
      </c>
      <c r="Q81" s="96">
        <v>0</v>
      </c>
      <c r="R81" s="24">
        <v>0</v>
      </c>
      <c r="S81" s="20">
        <v>4861</v>
      </c>
      <c r="T81" s="21">
        <v>-7281</v>
      </c>
      <c r="U81" s="21">
        <v>-1980</v>
      </c>
      <c r="V81" s="21">
        <v>4538</v>
      </c>
      <c r="W81" s="97">
        <f t="shared" si="10"/>
        <v>-6.6447233079613199E-2</v>
      </c>
      <c r="X81" s="21">
        <f t="shared" si="11"/>
        <v>-323</v>
      </c>
      <c r="Y81" s="96">
        <v>2.3200575055240683E-3</v>
      </c>
      <c r="Z81" s="24">
        <v>1</v>
      </c>
      <c r="AA81" s="37" t="s">
        <v>42</v>
      </c>
    </row>
    <row r="82" spans="1:27" ht="15" customHeight="1" x14ac:dyDescent="0.2">
      <c r="A82" s="93"/>
      <c r="B82" s="25" t="s">
        <v>43</v>
      </c>
      <c r="C82" s="53">
        <v>398297</v>
      </c>
      <c r="D82" s="54">
        <v>90367</v>
      </c>
      <c r="E82" s="54">
        <v>157307</v>
      </c>
      <c r="F82" s="54">
        <v>406808</v>
      </c>
      <c r="G82" s="28">
        <f t="shared" si="6"/>
        <v>2.1368476287795257E-2</v>
      </c>
      <c r="H82" s="54">
        <f t="shared" si="7"/>
        <v>8511</v>
      </c>
      <c r="I82" s="29">
        <v>0.56415469294529275</v>
      </c>
      <c r="J82" s="30">
        <v>0.38059312606946155</v>
      </c>
      <c r="K82" s="53">
        <v>11421</v>
      </c>
      <c r="L82" s="54">
        <v>2655</v>
      </c>
      <c r="M82" s="54">
        <v>5454</v>
      </c>
      <c r="N82" s="54">
        <v>7559</v>
      </c>
      <c r="O82" s="28">
        <f t="shared" si="8"/>
        <v>-0.33814902372821998</v>
      </c>
      <c r="P82" s="54">
        <f t="shared" si="9"/>
        <v>-3862</v>
      </c>
      <c r="Q82" s="29">
        <v>0.11011727001238254</v>
      </c>
      <c r="R82" s="30">
        <v>7.0718949478846532E-3</v>
      </c>
      <c r="S82" s="53">
        <v>1042726</v>
      </c>
      <c r="T82" s="54">
        <v>229103</v>
      </c>
      <c r="U82" s="54">
        <v>425414</v>
      </c>
      <c r="V82" s="54">
        <v>1068879</v>
      </c>
      <c r="W82" s="28">
        <f t="shared" si="10"/>
        <v>2.5081373246663041E-2</v>
      </c>
      <c r="X82" s="54">
        <f t="shared" si="11"/>
        <v>26153</v>
      </c>
      <c r="Y82" s="29">
        <v>0.54646556774946242</v>
      </c>
      <c r="Z82" s="30">
        <v>1</v>
      </c>
      <c r="AA82" s="25" t="s">
        <v>43</v>
      </c>
    </row>
    <row r="83" spans="1:27" ht="15" customHeight="1" x14ac:dyDescent="0.2">
      <c r="A83" s="93"/>
      <c r="B83" s="55" t="s">
        <v>44</v>
      </c>
      <c r="C83" s="56">
        <v>718965</v>
      </c>
      <c r="D83" s="57">
        <v>250241</v>
      </c>
      <c r="E83" s="57">
        <v>403216</v>
      </c>
      <c r="F83" s="57">
        <v>721093</v>
      </c>
      <c r="G83" s="58">
        <f t="shared" si="6"/>
        <v>2.9598102828372053E-3</v>
      </c>
      <c r="H83" s="57">
        <f t="shared" si="7"/>
        <v>2128</v>
      </c>
      <c r="I83" s="58">
        <v>1</v>
      </c>
      <c r="J83" s="59">
        <v>0.36865959163306894</v>
      </c>
      <c r="K83" s="56">
        <v>66060</v>
      </c>
      <c r="L83" s="57">
        <v>36603</v>
      </c>
      <c r="M83" s="57">
        <v>51709</v>
      </c>
      <c r="N83" s="57">
        <v>68645</v>
      </c>
      <c r="O83" s="58">
        <f t="shared" si="8"/>
        <v>3.9131092945806856E-2</v>
      </c>
      <c r="P83" s="57">
        <f t="shared" si="9"/>
        <v>2585</v>
      </c>
      <c r="Q83" s="58">
        <v>1</v>
      </c>
      <c r="R83" s="59">
        <v>3.5094831967099969E-2</v>
      </c>
      <c r="S83" s="56">
        <v>1911553</v>
      </c>
      <c r="T83" s="57">
        <v>652789</v>
      </c>
      <c r="U83" s="57">
        <v>1137952</v>
      </c>
      <c r="V83" s="57">
        <v>1955986</v>
      </c>
      <c r="W83" s="58">
        <f t="shared" si="10"/>
        <v>2.3244450977817577E-2</v>
      </c>
      <c r="X83" s="57">
        <f t="shared" si="11"/>
        <v>44433</v>
      </c>
      <c r="Y83" s="58">
        <v>1</v>
      </c>
      <c r="Z83" s="59">
        <v>1</v>
      </c>
      <c r="AA83" s="55" t="s">
        <v>44</v>
      </c>
    </row>
    <row r="84" spans="1:27" ht="4.5" customHeight="1" x14ac:dyDescent="0.2">
      <c r="B84" s="64"/>
      <c r="C84" s="64"/>
      <c r="D84" s="64"/>
      <c r="E84" s="65"/>
      <c r="F84" s="65"/>
      <c r="G84" s="66"/>
      <c r="H84" s="66"/>
      <c r="I84" s="66"/>
      <c r="J84" s="66"/>
      <c r="K84" s="66"/>
      <c r="L84" s="66"/>
      <c r="M84" s="65"/>
      <c r="N84" s="65"/>
      <c r="O84" s="66"/>
      <c r="P84" s="66"/>
      <c r="Q84" s="66"/>
      <c r="R84" s="66"/>
      <c r="S84" s="66"/>
      <c r="T84" s="66"/>
      <c r="U84" s="65"/>
      <c r="V84" s="65"/>
      <c r="W84" s="66"/>
      <c r="X84" s="66"/>
      <c r="Y84" s="66"/>
      <c r="Z84" s="66"/>
      <c r="AA84" s="64"/>
    </row>
    <row r="85" spans="1:27" ht="23.25" customHeight="1" x14ac:dyDescent="0.2">
      <c r="B85" s="122" t="s">
        <v>48</v>
      </c>
      <c r="C85" s="122"/>
      <c r="D85" s="122"/>
      <c r="E85" s="122"/>
      <c r="F85" s="122"/>
      <c r="G85" s="122"/>
      <c r="H85" s="122"/>
      <c r="I85" s="122"/>
      <c r="J85" s="122"/>
      <c r="K85" s="90"/>
      <c r="L85" s="90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</row>
    <row r="86" spans="1:27" x14ac:dyDescent="0.2">
      <c r="B86" s="68"/>
      <c r="C86" s="68"/>
      <c r="D86" s="68"/>
      <c r="E86" s="68"/>
      <c r="F86" s="68"/>
      <c r="G86" s="71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</row>
    <row r="87" spans="1:27" ht="15" x14ac:dyDescent="0.2">
      <c r="B87" s="68"/>
      <c r="C87" s="68"/>
      <c r="D87" s="94"/>
      <c r="E87" s="68"/>
      <c r="F87" s="95"/>
      <c r="G87" s="70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</row>
    <row r="88" spans="1:27" x14ac:dyDescent="0.2">
      <c r="B88" s="68"/>
      <c r="C88" s="68"/>
      <c r="D88" s="94"/>
      <c r="E88" s="68"/>
      <c r="F88" s="68"/>
      <c r="G88" s="68"/>
      <c r="H88" s="68"/>
      <c r="I88" s="71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</row>
    <row r="89" spans="1:27" x14ac:dyDescent="0.2"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</row>
    <row r="90" spans="1:27" x14ac:dyDescent="0.2"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</row>
    <row r="92" spans="1:27" x14ac:dyDescent="0.2">
      <c r="F92" s="93"/>
    </row>
  </sheetData>
  <mergeCells count="13">
    <mergeCell ref="B2:AA2"/>
    <mergeCell ref="B4:B5"/>
    <mergeCell ref="AA4:AA5"/>
    <mergeCell ref="K4:R4"/>
    <mergeCell ref="S4:Z4"/>
    <mergeCell ref="C4:J4"/>
    <mergeCell ref="B85:J85"/>
    <mergeCell ref="B44:J44"/>
    <mergeCell ref="B45:B46"/>
    <mergeCell ref="AA45:AA46"/>
    <mergeCell ref="K45:R45"/>
    <mergeCell ref="C45:J45"/>
    <mergeCell ref="S45:Z45"/>
  </mergeCells>
  <printOptions horizontalCentered="1" verticalCentered="1"/>
  <pageMargins left="0.31496062992125984" right="0.31496062992125984" top="0.35433070866141736" bottom="0.35433070866141736" header="0.11811023622047245" footer="0.11811023622047245"/>
  <pageSetup paperSize="9" scale="5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7A94F-E39B-432F-8EA6-923E6AC87E3F}">
  <sheetPr>
    <pageSetUpPr fitToPage="1"/>
  </sheetPr>
  <dimension ref="A1:AA92"/>
  <sheetViews>
    <sheetView showGridLines="0" topLeftCell="A65" zoomScale="85" zoomScaleNormal="85" workbookViewId="0">
      <selection activeCell="D111" sqref="D111"/>
    </sheetView>
  </sheetViews>
  <sheetFormatPr baseColWidth="10" defaultColWidth="11.42578125" defaultRowHeight="12.75" x14ac:dyDescent="0.2"/>
  <cols>
    <col min="1" max="1" width="7.85546875" bestFit="1" customWidth="1"/>
    <col min="2" max="2" width="38.140625" bestFit="1" customWidth="1"/>
    <col min="3" max="6" width="14.42578125" bestFit="1" customWidth="1"/>
    <col min="7" max="7" width="11" bestFit="1" customWidth="1"/>
    <col min="8" max="8" width="14.42578125" bestFit="1" customWidth="1"/>
    <col min="9" max="9" width="11" bestFit="1" customWidth="1"/>
    <col min="10" max="10" width="12.7109375" bestFit="1" customWidth="1"/>
    <col min="11" max="11" width="14.42578125" bestFit="1" customWidth="1"/>
    <col min="12" max="13" width="12.28515625" bestFit="1" customWidth="1"/>
    <col min="14" max="14" width="14.42578125" bestFit="1" customWidth="1"/>
    <col min="15" max="15" width="11" bestFit="1" customWidth="1"/>
    <col min="16" max="16" width="12.28515625" bestFit="1" customWidth="1"/>
    <col min="17" max="17" width="11" bestFit="1" customWidth="1"/>
    <col min="18" max="18" width="12.7109375" bestFit="1" customWidth="1"/>
    <col min="19" max="19" width="16" bestFit="1" customWidth="1"/>
    <col min="20" max="21" width="14.42578125" bestFit="1" customWidth="1"/>
    <col min="22" max="22" width="16" bestFit="1" customWidth="1"/>
    <col min="23" max="23" width="12.140625" bestFit="1" customWidth="1"/>
    <col min="24" max="24" width="14.42578125" bestFit="1" customWidth="1"/>
    <col min="25" max="25" width="11.85546875" bestFit="1" customWidth="1"/>
    <col min="26" max="26" width="12.7109375" bestFit="1" customWidth="1"/>
    <col min="27" max="27" width="38.140625" bestFit="1" customWidth="1"/>
  </cols>
  <sheetData>
    <row r="1" spans="1:27" ht="15" customHeight="1" x14ac:dyDescent="0.2"/>
    <row r="2" spans="1:27" ht="36" customHeight="1" thickBot="1" x14ac:dyDescent="0.25">
      <c r="B2" s="111" t="s">
        <v>60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</row>
    <row r="3" spans="1:27" ht="5.25" customHeight="1" thickBo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2.15" customHeight="1" x14ac:dyDescent="0.2">
      <c r="B4" s="112" t="s">
        <v>0</v>
      </c>
      <c r="C4" s="125" t="s">
        <v>1</v>
      </c>
      <c r="D4" s="126"/>
      <c r="E4" s="126" t="s">
        <v>1</v>
      </c>
      <c r="F4" s="126"/>
      <c r="G4" s="126"/>
      <c r="H4" s="126"/>
      <c r="I4" s="126"/>
      <c r="J4" s="127"/>
      <c r="K4" s="125" t="s">
        <v>2</v>
      </c>
      <c r="L4" s="126"/>
      <c r="M4" s="126"/>
      <c r="N4" s="126"/>
      <c r="O4" s="126"/>
      <c r="P4" s="126"/>
      <c r="Q4" s="126"/>
      <c r="R4" s="127"/>
      <c r="S4" s="125" t="s">
        <v>3</v>
      </c>
      <c r="T4" s="126"/>
      <c r="U4" s="126"/>
      <c r="V4" s="126"/>
      <c r="W4" s="126"/>
      <c r="X4" s="126"/>
      <c r="Y4" s="126"/>
      <c r="Z4" s="127"/>
      <c r="AA4" s="109" t="s">
        <v>0</v>
      </c>
    </row>
    <row r="5" spans="1:27" ht="35.25" customHeight="1" x14ac:dyDescent="0.2">
      <c r="B5" s="113"/>
      <c r="C5" s="103" t="s">
        <v>63</v>
      </c>
      <c r="D5" s="102" t="s">
        <v>64</v>
      </c>
      <c r="E5" s="101" t="s">
        <v>59</v>
      </c>
      <c r="F5" s="101" t="s">
        <v>58</v>
      </c>
      <c r="G5" s="3" t="s">
        <v>67</v>
      </c>
      <c r="H5" s="3" t="s">
        <v>68</v>
      </c>
      <c r="I5" s="4" t="s">
        <v>6</v>
      </c>
      <c r="J5" s="5" t="s">
        <v>7</v>
      </c>
      <c r="K5" s="103" t="s">
        <v>63</v>
      </c>
      <c r="L5" s="102" t="s">
        <v>64</v>
      </c>
      <c r="M5" s="101" t="s">
        <v>59</v>
      </c>
      <c r="N5" s="101" t="s">
        <v>58</v>
      </c>
      <c r="O5" s="3" t="s">
        <v>67</v>
      </c>
      <c r="P5" s="3" t="s">
        <v>68</v>
      </c>
      <c r="Q5" s="4" t="s">
        <v>6</v>
      </c>
      <c r="R5" s="5" t="s">
        <v>7</v>
      </c>
      <c r="S5" s="103" t="s">
        <v>63</v>
      </c>
      <c r="T5" s="102" t="s">
        <v>64</v>
      </c>
      <c r="U5" s="101" t="s">
        <v>59</v>
      </c>
      <c r="V5" s="101" t="s">
        <v>58</v>
      </c>
      <c r="W5" s="3" t="s">
        <v>67</v>
      </c>
      <c r="X5" s="3" t="s">
        <v>68</v>
      </c>
      <c r="Y5" s="4" t="s">
        <v>6</v>
      </c>
      <c r="Z5" s="5" t="s">
        <v>7</v>
      </c>
      <c r="AA5" s="110"/>
    </row>
    <row r="6" spans="1:27" ht="15" customHeight="1" x14ac:dyDescent="0.2">
      <c r="B6" s="13" t="s">
        <v>8</v>
      </c>
      <c r="C6" s="14">
        <v>818791</v>
      </c>
      <c r="D6" s="15">
        <v>396255</v>
      </c>
      <c r="E6" s="15">
        <v>483365</v>
      </c>
      <c r="F6" s="15">
        <v>717187</v>
      </c>
      <c r="G6" s="16">
        <f>IFERROR(F6/C6-1,"-")</f>
        <v>-0.12409027456335009</v>
      </c>
      <c r="H6" s="15">
        <f>F6-C6</f>
        <v>-101604</v>
      </c>
      <c r="I6" s="17">
        <v>0.21607634755660884</v>
      </c>
      <c r="J6" s="18">
        <v>0.32056990244611072</v>
      </c>
      <c r="K6" s="14">
        <v>273661</v>
      </c>
      <c r="L6" s="15">
        <v>104792</v>
      </c>
      <c r="M6" s="15">
        <v>179193</v>
      </c>
      <c r="N6" s="15">
        <v>245511</v>
      </c>
      <c r="O6" s="16">
        <f>IFERROR(N6/K6-1,"-")</f>
        <v>-0.10286449293103517</v>
      </c>
      <c r="P6" s="15">
        <f>N6-K6</f>
        <v>-28150</v>
      </c>
      <c r="Q6" s="17">
        <v>0.16263422518697129</v>
      </c>
      <c r="R6" s="18">
        <v>0.10973907407614343</v>
      </c>
      <c r="S6" s="14">
        <v>341732</v>
      </c>
      <c r="T6" s="15">
        <v>169449</v>
      </c>
      <c r="U6" s="15">
        <v>206993</v>
      </c>
      <c r="V6" s="15">
        <v>314467</v>
      </c>
      <c r="W6" s="16">
        <f>IFERROR(V6/S6-1,"-")</f>
        <v>-7.978474360024812E-2</v>
      </c>
      <c r="X6" s="15">
        <f>V6-S6</f>
        <v>-27265</v>
      </c>
      <c r="Y6" s="17">
        <v>0.15689124175610905</v>
      </c>
      <c r="Z6" s="18">
        <v>0.14056118629105252</v>
      </c>
      <c r="AA6" s="13" t="s">
        <v>8</v>
      </c>
    </row>
    <row r="7" spans="1:27" ht="15" customHeight="1" x14ac:dyDescent="0.2">
      <c r="B7" s="19" t="s">
        <v>9</v>
      </c>
      <c r="C7" s="20">
        <v>858560</v>
      </c>
      <c r="D7" s="21">
        <v>348695</v>
      </c>
      <c r="E7" s="21">
        <v>403462</v>
      </c>
      <c r="F7" s="21">
        <v>846963</v>
      </c>
      <c r="G7" s="100">
        <f t="shared" ref="G7:G42" si="0">IFERROR(F7/C7-1,"-")</f>
        <v>-1.350750093179276E-2</v>
      </c>
      <c r="H7" s="21">
        <f t="shared" ref="H7:H42" si="1">F7-C7</f>
        <v>-11597</v>
      </c>
      <c r="I7" s="96">
        <v>0.25517566765095867</v>
      </c>
      <c r="J7" s="24">
        <v>0.3378527264749292</v>
      </c>
      <c r="K7" s="20">
        <v>192461</v>
      </c>
      <c r="L7" s="21">
        <v>74831</v>
      </c>
      <c r="M7" s="21">
        <v>103691</v>
      </c>
      <c r="N7" s="21">
        <v>210559</v>
      </c>
      <c r="O7" s="100">
        <f t="shared" ref="O7:O42" si="2">IFERROR(N7/K7-1,"-")</f>
        <v>9.4034635588508886E-2</v>
      </c>
      <c r="P7" s="21">
        <f t="shared" ref="P7:P42" si="3">N7-K7</f>
        <v>18098</v>
      </c>
      <c r="Q7" s="96">
        <v>0.13948091866003351</v>
      </c>
      <c r="R7" s="24">
        <v>8.3991782679803742E-2</v>
      </c>
      <c r="S7" s="20">
        <v>294948</v>
      </c>
      <c r="T7" s="21">
        <v>111508</v>
      </c>
      <c r="U7" s="21">
        <v>163655</v>
      </c>
      <c r="V7" s="21">
        <v>357289</v>
      </c>
      <c r="W7" s="100">
        <f t="shared" ref="W7:W42" si="4">IFERROR(V7/S7-1,"-")</f>
        <v>0.2113626808793414</v>
      </c>
      <c r="X7" s="21">
        <f t="shared" ref="X7:X42" si="5">V7-S7</f>
        <v>62341</v>
      </c>
      <c r="Y7" s="96">
        <v>0.17825563533152428</v>
      </c>
      <c r="Z7" s="24">
        <v>0.14252223862140492</v>
      </c>
      <c r="AA7" s="19" t="s">
        <v>9</v>
      </c>
    </row>
    <row r="8" spans="1:27" ht="20.25" customHeight="1" x14ac:dyDescent="0.2">
      <c r="B8" s="25" t="s">
        <v>10</v>
      </c>
      <c r="C8" s="26">
        <v>1677351</v>
      </c>
      <c r="D8" s="27">
        <v>1677351</v>
      </c>
      <c r="E8" s="27">
        <v>1677351</v>
      </c>
      <c r="F8" s="27">
        <v>1564150</v>
      </c>
      <c r="G8" s="28">
        <f t="shared" si="0"/>
        <v>-6.7487961672899721E-2</v>
      </c>
      <c r="H8" s="27">
        <f t="shared" si="1"/>
        <v>-113201</v>
      </c>
      <c r="I8" s="29">
        <v>0.47125201520756749</v>
      </c>
      <c r="J8" s="30">
        <v>0.32970252680947487</v>
      </c>
      <c r="K8" s="26">
        <v>466122</v>
      </c>
      <c r="L8" s="27">
        <v>179623</v>
      </c>
      <c r="M8" s="27">
        <v>282884</v>
      </c>
      <c r="N8" s="27">
        <v>456070</v>
      </c>
      <c r="O8" s="28">
        <f t="shared" si="2"/>
        <v>-2.1565169633701031E-2</v>
      </c>
      <c r="P8" s="27">
        <f t="shared" si="3"/>
        <v>-10052</v>
      </c>
      <c r="Q8" s="29">
        <v>0.30211514384700483</v>
      </c>
      <c r="R8" s="30">
        <v>9.6133638974521124E-2</v>
      </c>
      <c r="S8" s="26">
        <v>636680</v>
      </c>
      <c r="T8" s="27">
        <v>280957</v>
      </c>
      <c r="U8" s="27">
        <v>370648</v>
      </c>
      <c r="V8" s="27">
        <v>671756</v>
      </c>
      <c r="W8" s="28">
        <f t="shared" si="4"/>
        <v>5.5092039957278294E-2</v>
      </c>
      <c r="X8" s="27">
        <f t="shared" si="5"/>
        <v>35076</v>
      </c>
      <c r="Y8" s="29">
        <v>0.33514687708763335</v>
      </c>
      <c r="Z8" s="30">
        <v>0.14159744947698469</v>
      </c>
      <c r="AA8" s="25" t="s">
        <v>10</v>
      </c>
    </row>
    <row r="9" spans="1:27" ht="30" customHeight="1" x14ac:dyDescent="0.2">
      <c r="B9" s="31" t="s">
        <v>11</v>
      </c>
      <c r="C9" s="32">
        <v>2959854</v>
      </c>
      <c r="D9" s="33">
        <v>1232421</v>
      </c>
      <c r="E9" s="33">
        <v>730255</v>
      </c>
      <c r="F9" s="33">
        <v>2601950</v>
      </c>
      <c r="G9" s="34">
        <f t="shared" si="0"/>
        <v>-0.12091947778505296</v>
      </c>
      <c r="H9" s="33">
        <f t="shared" si="1"/>
        <v>-357904</v>
      </c>
      <c r="I9" s="35">
        <v>0.78392365244339113</v>
      </c>
      <c r="J9" s="36">
        <v>0.27703360092468393</v>
      </c>
      <c r="K9" s="32">
        <v>1327101</v>
      </c>
      <c r="L9" s="33">
        <v>506858</v>
      </c>
      <c r="M9" s="33">
        <v>343167</v>
      </c>
      <c r="N9" s="33">
        <v>1264079</v>
      </c>
      <c r="O9" s="34">
        <f t="shared" si="2"/>
        <v>-4.7488472994896447E-2</v>
      </c>
      <c r="P9" s="33">
        <f t="shared" si="3"/>
        <v>-63022</v>
      </c>
      <c r="Q9" s="35">
        <v>0.83736577481302865</v>
      </c>
      <c r="R9" s="36">
        <v>0.13458842684266553</v>
      </c>
      <c r="S9" s="32">
        <v>1764656</v>
      </c>
      <c r="T9" s="33">
        <v>608796</v>
      </c>
      <c r="U9" s="33">
        <v>300748</v>
      </c>
      <c r="V9" s="33">
        <v>1689896</v>
      </c>
      <c r="W9" s="34">
        <f t="shared" si="4"/>
        <v>-4.2365197522916676E-2</v>
      </c>
      <c r="X9" s="33">
        <f t="shared" si="5"/>
        <v>-74760</v>
      </c>
      <c r="Y9" s="35">
        <v>0.84310875824389098</v>
      </c>
      <c r="Z9" s="36">
        <v>0.1799258148958357</v>
      </c>
      <c r="AA9" s="31" t="s">
        <v>11</v>
      </c>
    </row>
    <row r="10" spans="1:27" ht="15" customHeight="1" x14ac:dyDescent="0.2">
      <c r="B10" s="37" t="s">
        <v>12</v>
      </c>
      <c r="C10" s="20">
        <v>129377</v>
      </c>
      <c r="D10" s="21">
        <v>48509</v>
      </c>
      <c r="E10" s="21">
        <v>24926</v>
      </c>
      <c r="F10" s="21">
        <v>151953</v>
      </c>
      <c r="G10" s="97">
        <f t="shared" si="0"/>
        <v>0.17449778554147954</v>
      </c>
      <c r="H10" s="15">
        <f t="shared" si="1"/>
        <v>22576</v>
      </c>
      <c r="I10" s="17">
        <v>4.5780876173535469E-2</v>
      </c>
      <c r="J10" s="24">
        <v>0.41724009160154424</v>
      </c>
      <c r="K10" s="20">
        <v>35894</v>
      </c>
      <c r="L10" s="21">
        <v>13713</v>
      </c>
      <c r="M10" s="21">
        <v>5610</v>
      </c>
      <c r="N10" s="21">
        <v>34286</v>
      </c>
      <c r="O10" s="97">
        <f t="shared" si="2"/>
        <v>-4.479857357775674E-2</v>
      </c>
      <c r="P10" s="15">
        <f t="shared" si="3"/>
        <v>-1608</v>
      </c>
      <c r="Q10" s="17">
        <v>2.2712127133857538E-2</v>
      </c>
      <c r="R10" s="24">
        <v>9.4144201040127842E-2</v>
      </c>
      <c r="S10" s="20">
        <v>55865</v>
      </c>
      <c r="T10" s="21">
        <v>22940</v>
      </c>
      <c r="U10" s="21">
        <v>6963</v>
      </c>
      <c r="V10" s="21">
        <v>56293</v>
      </c>
      <c r="W10" s="97">
        <f t="shared" si="4"/>
        <v>7.6613264118858826E-3</v>
      </c>
      <c r="X10" s="15">
        <f t="shared" si="5"/>
        <v>428</v>
      </c>
      <c r="Y10" s="17">
        <v>2.8085232066247481E-2</v>
      </c>
      <c r="Z10" s="24">
        <v>0.15457211424931216</v>
      </c>
      <c r="AA10" s="37" t="s">
        <v>12</v>
      </c>
    </row>
    <row r="11" spans="1:27" ht="15" customHeight="1" x14ac:dyDescent="0.2">
      <c r="B11" s="43" t="s">
        <v>13</v>
      </c>
      <c r="C11" s="44">
        <v>57741</v>
      </c>
      <c r="D11" s="45">
        <v>19097</v>
      </c>
      <c r="E11" s="45">
        <v>17630</v>
      </c>
      <c r="F11" s="45">
        <v>58947</v>
      </c>
      <c r="G11" s="99">
        <f t="shared" si="0"/>
        <v>2.088637190211462E-2</v>
      </c>
      <c r="H11" s="45">
        <f t="shared" si="1"/>
        <v>1206</v>
      </c>
      <c r="I11" s="98">
        <v>1.7759736943669394E-2</v>
      </c>
      <c r="J11" s="48">
        <v>0.25570096863328579</v>
      </c>
      <c r="K11" s="44">
        <v>12430</v>
      </c>
      <c r="L11" s="45">
        <v>4688</v>
      </c>
      <c r="M11" s="45">
        <v>4402</v>
      </c>
      <c r="N11" s="45">
        <v>7677</v>
      </c>
      <c r="O11" s="99">
        <f t="shared" si="2"/>
        <v>-0.38238133547868058</v>
      </c>
      <c r="P11" s="45">
        <f t="shared" si="3"/>
        <v>-4753</v>
      </c>
      <c r="Q11" s="98">
        <v>5.0854867878033106E-3</v>
      </c>
      <c r="R11" s="48">
        <v>3.3301378122681982E-2</v>
      </c>
      <c r="S11" s="44">
        <v>34586</v>
      </c>
      <c r="T11" s="45">
        <v>12832</v>
      </c>
      <c r="U11" s="45">
        <v>7482</v>
      </c>
      <c r="V11" s="45">
        <v>24085</v>
      </c>
      <c r="W11" s="99">
        <f t="shared" si="4"/>
        <v>-0.3036199618342682</v>
      </c>
      <c r="X11" s="45">
        <f t="shared" si="5"/>
        <v>-10501</v>
      </c>
      <c r="Y11" s="98">
        <v>1.2016286471063375E-2</v>
      </c>
      <c r="Z11" s="48">
        <v>0.1044761875843162</v>
      </c>
      <c r="AA11" s="43" t="s">
        <v>13</v>
      </c>
    </row>
    <row r="12" spans="1:27" ht="15" customHeight="1" x14ac:dyDescent="0.2">
      <c r="B12" s="37" t="s">
        <v>14</v>
      </c>
      <c r="C12" s="20">
        <v>530495</v>
      </c>
      <c r="D12" s="21">
        <v>226279</v>
      </c>
      <c r="E12" s="21">
        <v>134639</v>
      </c>
      <c r="F12" s="21">
        <v>409297</v>
      </c>
      <c r="G12" s="97">
        <f t="shared" si="0"/>
        <v>-0.22846209672098705</v>
      </c>
      <c r="H12" s="21">
        <f t="shared" si="1"/>
        <v>-121198</v>
      </c>
      <c r="I12" s="96">
        <v>0.12331428320072356</v>
      </c>
      <c r="J12" s="24">
        <v>0.31323166685926512</v>
      </c>
      <c r="K12" s="20">
        <v>375110</v>
      </c>
      <c r="L12" s="21">
        <v>173290</v>
      </c>
      <c r="M12" s="21">
        <v>118692</v>
      </c>
      <c r="N12" s="21">
        <v>380299</v>
      </c>
      <c r="O12" s="97">
        <f t="shared" si="2"/>
        <v>1.3833275572498804E-2</v>
      </c>
      <c r="P12" s="21">
        <f t="shared" si="3"/>
        <v>5189</v>
      </c>
      <c r="Q12" s="96">
        <v>0.25192204505859206</v>
      </c>
      <c r="R12" s="24">
        <v>0.29103973318864212</v>
      </c>
      <c r="S12" s="20">
        <v>187976</v>
      </c>
      <c r="T12" s="21">
        <v>72146</v>
      </c>
      <c r="U12" s="21">
        <v>27621</v>
      </c>
      <c r="V12" s="21">
        <v>135478</v>
      </c>
      <c r="W12" s="97">
        <f t="shared" si="4"/>
        <v>-0.27928033365961613</v>
      </c>
      <c r="X12" s="21">
        <f t="shared" si="5"/>
        <v>-52498</v>
      </c>
      <c r="Y12" s="96">
        <v>6.759154903577845E-2</v>
      </c>
      <c r="Z12" s="24">
        <v>0.10368021207768324</v>
      </c>
      <c r="AA12" s="37" t="s">
        <v>14</v>
      </c>
    </row>
    <row r="13" spans="1:27" ht="15" customHeight="1" x14ac:dyDescent="0.2">
      <c r="B13" s="43" t="s">
        <v>15</v>
      </c>
      <c r="C13" s="44">
        <v>34431</v>
      </c>
      <c r="D13" s="45">
        <v>10762</v>
      </c>
      <c r="E13" s="45">
        <v>16854</v>
      </c>
      <c r="F13" s="45">
        <v>50694</v>
      </c>
      <c r="G13" s="99">
        <f t="shared" si="0"/>
        <v>0.4723359763004269</v>
      </c>
      <c r="H13" s="45">
        <f t="shared" si="1"/>
        <v>16263</v>
      </c>
      <c r="I13" s="98">
        <v>1.5273247232639087E-2</v>
      </c>
      <c r="J13" s="48">
        <v>0.15653349966342858</v>
      </c>
      <c r="K13" s="44">
        <v>61948</v>
      </c>
      <c r="L13" s="45">
        <v>20381</v>
      </c>
      <c r="M13" s="45">
        <v>18703</v>
      </c>
      <c r="N13" s="45">
        <v>59021</v>
      </c>
      <c r="O13" s="99">
        <f t="shared" si="2"/>
        <v>-4.7249305869438873E-2</v>
      </c>
      <c r="P13" s="45">
        <f t="shared" si="3"/>
        <v>-2927</v>
      </c>
      <c r="Q13" s="98">
        <v>3.9097370809292591E-2</v>
      </c>
      <c r="R13" s="48">
        <v>0.18224570331075113</v>
      </c>
      <c r="S13" s="44">
        <v>66462</v>
      </c>
      <c r="T13" s="45">
        <v>29798</v>
      </c>
      <c r="U13" s="45">
        <v>32706</v>
      </c>
      <c r="V13" s="45">
        <v>93074</v>
      </c>
      <c r="W13" s="99">
        <f t="shared" si="4"/>
        <v>0.40040925641720082</v>
      </c>
      <c r="X13" s="45">
        <f t="shared" si="5"/>
        <v>26612</v>
      </c>
      <c r="Y13" s="98">
        <v>4.6435700519317107E-2</v>
      </c>
      <c r="Z13" s="48">
        <v>0.28739493722479881</v>
      </c>
      <c r="AA13" s="43" t="s">
        <v>15</v>
      </c>
    </row>
    <row r="14" spans="1:27" ht="15" customHeight="1" x14ac:dyDescent="0.2">
      <c r="B14" s="37" t="s">
        <v>16</v>
      </c>
      <c r="C14" s="20">
        <v>472544</v>
      </c>
      <c r="D14" s="21">
        <v>148217</v>
      </c>
      <c r="E14" s="21">
        <v>13680</v>
      </c>
      <c r="F14" s="21">
        <v>440751</v>
      </c>
      <c r="G14" s="97">
        <f t="shared" si="0"/>
        <v>-6.728050721202683E-2</v>
      </c>
      <c r="H14" s="21">
        <f t="shared" si="1"/>
        <v>-31793</v>
      </c>
      <c r="I14" s="96">
        <v>0.13279084292091589</v>
      </c>
      <c r="J14" s="24">
        <v>0.15947698181586611</v>
      </c>
      <c r="K14" s="20">
        <v>403879</v>
      </c>
      <c r="L14" s="21">
        <v>125673</v>
      </c>
      <c r="M14" s="21">
        <v>9377</v>
      </c>
      <c r="N14" s="21">
        <v>330995</v>
      </c>
      <c r="O14" s="97">
        <f t="shared" si="2"/>
        <v>-0.18045998925420736</v>
      </c>
      <c r="P14" s="21">
        <f t="shared" si="3"/>
        <v>-72884</v>
      </c>
      <c r="Q14" s="96">
        <v>0.21926152134023144</v>
      </c>
      <c r="R14" s="24">
        <v>0.11976395651091569</v>
      </c>
      <c r="S14" s="20">
        <v>812949</v>
      </c>
      <c r="T14" s="21">
        <v>258871</v>
      </c>
      <c r="U14" s="21">
        <v>22336</v>
      </c>
      <c r="V14" s="21">
        <v>726910</v>
      </c>
      <c r="W14" s="97">
        <f t="shared" si="4"/>
        <v>-0.10583566742809203</v>
      </c>
      <c r="X14" s="21">
        <f t="shared" si="5"/>
        <v>-86039</v>
      </c>
      <c r="Y14" s="96">
        <v>0.36266384881381269</v>
      </c>
      <c r="Z14" s="24">
        <v>0.26301792361621695</v>
      </c>
      <c r="AA14" s="37" t="s">
        <v>16</v>
      </c>
    </row>
    <row r="15" spans="1:27" ht="15" customHeight="1" x14ac:dyDescent="0.2">
      <c r="A15" s="50"/>
      <c r="B15" s="43" t="s">
        <v>17</v>
      </c>
      <c r="C15" s="44">
        <v>51761</v>
      </c>
      <c r="D15" s="45">
        <v>16737</v>
      </c>
      <c r="E15" s="45">
        <v>3373</v>
      </c>
      <c r="F15" s="45">
        <v>46000</v>
      </c>
      <c r="G15" s="99">
        <f t="shared" si="0"/>
        <v>-0.11130001352369545</v>
      </c>
      <c r="H15" s="45">
        <f t="shared" si="1"/>
        <v>-5761</v>
      </c>
      <c r="I15" s="98">
        <v>1.3859024198157533E-2</v>
      </c>
      <c r="J15" s="48">
        <v>0.14704801117564886</v>
      </c>
      <c r="K15" s="44">
        <v>31865</v>
      </c>
      <c r="L15" s="45">
        <v>9382</v>
      </c>
      <c r="M15" s="45">
        <v>2563</v>
      </c>
      <c r="N15" s="45">
        <v>22317</v>
      </c>
      <c r="O15" s="99">
        <f t="shared" si="2"/>
        <v>-0.29963910246351799</v>
      </c>
      <c r="P15" s="45">
        <f t="shared" si="3"/>
        <v>-9548</v>
      </c>
      <c r="Q15" s="98">
        <v>1.47834842573149E-2</v>
      </c>
      <c r="R15" s="48">
        <v>7.1340662291455553E-2</v>
      </c>
      <c r="S15" s="44">
        <v>167113</v>
      </c>
      <c r="T15" s="45">
        <v>43878</v>
      </c>
      <c r="U15" s="45">
        <v>10916</v>
      </c>
      <c r="V15" s="45">
        <v>155765</v>
      </c>
      <c r="W15" s="99">
        <f t="shared" si="4"/>
        <v>-6.7906147337430389E-2</v>
      </c>
      <c r="X15" s="45">
        <f t="shared" si="5"/>
        <v>-11348</v>
      </c>
      <c r="Y15" s="98">
        <v>7.7712969157782294E-2</v>
      </c>
      <c r="Z15" s="48">
        <v>0.49793333610380308</v>
      </c>
      <c r="AA15" s="43" t="s">
        <v>17</v>
      </c>
    </row>
    <row r="16" spans="1:27" ht="15" customHeight="1" x14ac:dyDescent="0.2">
      <c r="A16" s="50"/>
      <c r="B16" s="37" t="s">
        <v>18</v>
      </c>
      <c r="C16" s="20">
        <v>55960</v>
      </c>
      <c r="D16" s="21">
        <v>16026</v>
      </c>
      <c r="E16" s="21">
        <v>11631</v>
      </c>
      <c r="F16" s="21">
        <v>61284</v>
      </c>
      <c r="G16" s="97">
        <f t="shared" si="0"/>
        <v>9.5139385275196497E-2</v>
      </c>
      <c r="H16" s="21">
        <f t="shared" si="1"/>
        <v>5324</v>
      </c>
      <c r="I16" s="96">
        <v>1.8463835629562744E-2</v>
      </c>
      <c r="J16" s="24">
        <v>0.16830807595339972</v>
      </c>
      <c r="K16" s="20">
        <v>50726</v>
      </c>
      <c r="L16" s="21">
        <v>17907</v>
      </c>
      <c r="M16" s="21">
        <v>29599</v>
      </c>
      <c r="N16" s="21">
        <v>82671</v>
      </c>
      <c r="O16" s="97">
        <f t="shared" si="2"/>
        <v>0.6297559436975122</v>
      </c>
      <c r="P16" s="21">
        <f t="shared" si="3"/>
        <v>31945</v>
      </c>
      <c r="Q16" s="96">
        <v>5.4763876284289109E-2</v>
      </c>
      <c r="R16" s="24">
        <v>0.22704452952064991</v>
      </c>
      <c r="S16" s="20">
        <v>44904</v>
      </c>
      <c r="T16" s="21">
        <v>14498</v>
      </c>
      <c r="U16" s="21">
        <v>9803</v>
      </c>
      <c r="V16" s="21">
        <v>50864</v>
      </c>
      <c r="W16" s="97">
        <f t="shared" si="4"/>
        <v>0.1327275966506325</v>
      </c>
      <c r="X16" s="21">
        <f t="shared" si="5"/>
        <v>5960</v>
      </c>
      <c r="Y16" s="96">
        <v>2.5376640857968341E-2</v>
      </c>
      <c r="Z16" s="24">
        <v>0.1396909792979199</v>
      </c>
      <c r="AA16" s="37" t="s">
        <v>18</v>
      </c>
    </row>
    <row r="17" spans="1:27" ht="15" customHeight="1" x14ac:dyDescent="0.2">
      <c r="A17" s="50"/>
      <c r="B17" s="43" t="s">
        <v>19</v>
      </c>
      <c r="C17" s="44">
        <v>541958</v>
      </c>
      <c r="D17" s="45">
        <v>314671</v>
      </c>
      <c r="E17" s="45">
        <v>28960</v>
      </c>
      <c r="F17" s="45">
        <v>343362</v>
      </c>
      <c r="G17" s="99">
        <f t="shared" si="0"/>
        <v>-0.3664416799825817</v>
      </c>
      <c r="H17" s="45">
        <f t="shared" si="1"/>
        <v>-198596</v>
      </c>
      <c r="I17" s="98">
        <v>0.10344917971147319</v>
      </c>
      <c r="J17" s="48">
        <v>0.64599528901799352</v>
      </c>
      <c r="K17" s="44">
        <v>55496</v>
      </c>
      <c r="L17" s="45">
        <v>29938</v>
      </c>
      <c r="M17" s="45">
        <v>7845</v>
      </c>
      <c r="N17" s="45">
        <v>29264</v>
      </c>
      <c r="O17" s="99">
        <f t="shared" si="2"/>
        <v>-0.47268271587141419</v>
      </c>
      <c r="P17" s="45">
        <f t="shared" si="3"/>
        <v>-26232</v>
      </c>
      <c r="Q17" s="98">
        <v>1.9385396034684914E-2</v>
      </c>
      <c r="R17" s="48">
        <v>5.505678012657942E-2</v>
      </c>
      <c r="S17" s="44">
        <v>47465</v>
      </c>
      <c r="T17" s="45">
        <v>25747</v>
      </c>
      <c r="U17" s="45">
        <v>3102</v>
      </c>
      <c r="V17" s="45">
        <v>34224</v>
      </c>
      <c r="W17" s="99">
        <f t="shared" si="4"/>
        <v>-0.27896344675023699</v>
      </c>
      <c r="X17" s="45">
        <f t="shared" si="5"/>
        <v>-13241</v>
      </c>
      <c r="Y17" s="98">
        <v>1.7074751429755987E-2</v>
      </c>
      <c r="Z17" s="48">
        <v>6.4388437775152199E-2</v>
      </c>
      <c r="AA17" s="43" t="s">
        <v>19</v>
      </c>
    </row>
    <row r="18" spans="1:27" ht="15" customHeight="1" x14ac:dyDescent="0.2">
      <c r="A18" s="50"/>
      <c r="B18" s="51" t="s">
        <v>20</v>
      </c>
      <c r="C18" s="20">
        <v>178874</v>
      </c>
      <c r="D18" s="21">
        <v>99536</v>
      </c>
      <c r="E18" s="21">
        <v>16446</v>
      </c>
      <c r="F18" s="21">
        <v>91559</v>
      </c>
      <c r="G18" s="97">
        <f t="shared" si="0"/>
        <v>-0.48813690083522476</v>
      </c>
      <c r="H18" s="21">
        <f t="shared" si="1"/>
        <v>-87315</v>
      </c>
      <c r="I18" s="96">
        <v>2.7585182533893599E-2</v>
      </c>
      <c r="J18" s="24">
        <v>0.70216110923647967</v>
      </c>
      <c r="K18" s="20">
        <v>21620</v>
      </c>
      <c r="L18" s="21">
        <v>9624</v>
      </c>
      <c r="M18" s="21">
        <v>4560</v>
      </c>
      <c r="N18" s="21">
        <v>8382</v>
      </c>
      <c r="O18" s="97">
        <f t="shared" si="2"/>
        <v>-0.61230342275670679</v>
      </c>
      <c r="P18" s="21">
        <f t="shared" si="3"/>
        <v>-13238</v>
      </c>
      <c r="Q18" s="96">
        <v>5.5525010102080701E-3</v>
      </c>
      <c r="R18" s="24">
        <v>6.4281112917574157E-2</v>
      </c>
      <c r="S18" s="20">
        <v>15007</v>
      </c>
      <c r="T18" s="21">
        <v>6163</v>
      </c>
      <c r="U18" s="21">
        <v>0</v>
      </c>
      <c r="V18" s="21">
        <v>4665</v>
      </c>
      <c r="W18" s="97">
        <f t="shared" si="4"/>
        <v>-0.6891450656360365</v>
      </c>
      <c r="X18" s="21">
        <f t="shared" si="5"/>
        <v>-10342</v>
      </c>
      <c r="Y18" s="96">
        <v>2.3274227273203506E-3</v>
      </c>
      <c r="Z18" s="24">
        <v>3.5775637289487405E-2</v>
      </c>
      <c r="AA18" s="51" t="s">
        <v>20</v>
      </c>
    </row>
    <row r="19" spans="1:27" ht="15" customHeight="1" x14ac:dyDescent="0.2">
      <c r="A19" s="50"/>
      <c r="B19" s="52" t="s">
        <v>21</v>
      </c>
      <c r="C19" s="44">
        <v>192555</v>
      </c>
      <c r="D19" s="45">
        <v>103462</v>
      </c>
      <c r="E19" s="45">
        <v>3684</v>
      </c>
      <c r="F19" s="45">
        <v>114131</v>
      </c>
      <c r="G19" s="99">
        <f t="shared" si="0"/>
        <v>-0.40728103658694914</v>
      </c>
      <c r="H19" s="45">
        <f t="shared" si="1"/>
        <v>-78424</v>
      </c>
      <c r="I19" s="98">
        <v>3.4385745451302553E-2</v>
      </c>
      <c r="J19" s="48">
        <v>0.81901816276883554</v>
      </c>
      <c r="K19" s="44">
        <v>1790</v>
      </c>
      <c r="L19" s="45">
        <v>1267</v>
      </c>
      <c r="M19" s="45">
        <v>0</v>
      </c>
      <c r="N19" s="45">
        <v>0</v>
      </c>
      <c r="O19" s="99">
        <f t="shared" si="2"/>
        <v>-1</v>
      </c>
      <c r="P19" s="45">
        <f t="shared" si="3"/>
        <v>-1790</v>
      </c>
      <c r="Q19" s="98">
        <v>0</v>
      </c>
      <c r="R19" s="48">
        <v>0</v>
      </c>
      <c r="S19" s="44">
        <v>11090</v>
      </c>
      <c r="T19" s="45">
        <v>6666</v>
      </c>
      <c r="U19" s="45">
        <v>0</v>
      </c>
      <c r="V19" s="45">
        <v>4859</v>
      </c>
      <c r="W19" s="99">
        <f t="shared" si="4"/>
        <v>-0.56185752930568078</v>
      </c>
      <c r="X19" s="45">
        <f t="shared" si="5"/>
        <v>-6231</v>
      </c>
      <c r="Y19" s="98">
        <v>2.4242115824329225E-3</v>
      </c>
      <c r="Z19" s="48">
        <v>3.4868784579945605E-2</v>
      </c>
      <c r="AA19" s="52" t="s">
        <v>21</v>
      </c>
    </row>
    <row r="20" spans="1:27" ht="15" customHeight="1" x14ac:dyDescent="0.2">
      <c r="A20" s="50"/>
      <c r="B20" s="51" t="s">
        <v>22</v>
      </c>
      <c r="C20" s="20">
        <v>93427</v>
      </c>
      <c r="D20" s="21">
        <v>59477</v>
      </c>
      <c r="E20" s="21">
        <v>8777</v>
      </c>
      <c r="F20" s="21">
        <v>99480</v>
      </c>
      <c r="G20" s="97">
        <f t="shared" si="0"/>
        <v>6.4788551489398216E-2</v>
      </c>
      <c r="H20" s="21">
        <f t="shared" si="1"/>
        <v>6053</v>
      </c>
      <c r="I20" s="96">
        <v>2.9971646244189378E-2</v>
      </c>
      <c r="J20" s="24">
        <v>0.525379061943818</v>
      </c>
      <c r="K20" s="20">
        <v>24310</v>
      </c>
      <c r="L20" s="21">
        <v>13187</v>
      </c>
      <c r="M20" s="21">
        <v>3285</v>
      </c>
      <c r="N20" s="21">
        <v>18645</v>
      </c>
      <c r="O20" s="97">
        <f t="shared" si="2"/>
        <v>-0.23303167420814475</v>
      </c>
      <c r="P20" s="21">
        <f t="shared" si="3"/>
        <v>-5665</v>
      </c>
      <c r="Q20" s="96">
        <v>1.2351035711683304E-2</v>
      </c>
      <c r="R20" s="24">
        <v>9.8468964715947793E-2</v>
      </c>
      <c r="S20" s="20">
        <v>16043</v>
      </c>
      <c r="T20" s="21">
        <v>9004</v>
      </c>
      <c r="U20" s="21">
        <v>3102</v>
      </c>
      <c r="V20" s="21">
        <v>21738</v>
      </c>
      <c r="W20" s="97">
        <f t="shared" si="4"/>
        <v>0.35498348189241424</v>
      </c>
      <c r="X20" s="21">
        <f t="shared" si="5"/>
        <v>5695</v>
      </c>
      <c r="Y20" s="96">
        <v>1.0845340888850972E-2</v>
      </c>
      <c r="Z20" s="24">
        <v>0.11480388066480414</v>
      </c>
      <c r="AA20" s="51" t="s">
        <v>22</v>
      </c>
    </row>
    <row r="21" spans="1:27" ht="15" customHeight="1" x14ac:dyDescent="0.2">
      <c r="A21" s="50"/>
      <c r="B21" s="52" t="s">
        <v>23</v>
      </c>
      <c r="C21" s="44">
        <v>77102</v>
      </c>
      <c r="D21" s="45">
        <v>52196</v>
      </c>
      <c r="E21" s="45">
        <v>53</v>
      </c>
      <c r="F21" s="45">
        <v>38192</v>
      </c>
      <c r="G21" s="99">
        <f t="shared" si="0"/>
        <v>-0.50465616974916339</v>
      </c>
      <c r="H21" s="45">
        <f t="shared" si="1"/>
        <v>-38910</v>
      </c>
      <c r="I21" s="98">
        <v>1.1506605482087663E-2</v>
      </c>
      <c r="J21" s="48">
        <v>0.52730988015684543</v>
      </c>
      <c r="K21" s="44">
        <v>7776</v>
      </c>
      <c r="L21" s="45">
        <v>5860</v>
      </c>
      <c r="M21" s="45">
        <v>0</v>
      </c>
      <c r="N21" s="45">
        <v>2237</v>
      </c>
      <c r="O21" s="99">
        <f t="shared" si="2"/>
        <v>-0.71231995884773669</v>
      </c>
      <c r="P21" s="45">
        <f t="shared" si="3"/>
        <v>-5539</v>
      </c>
      <c r="Q21" s="98">
        <v>1.4818593127935401E-3</v>
      </c>
      <c r="R21" s="48">
        <v>3.0885845253216988E-2</v>
      </c>
      <c r="S21" s="44">
        <v>5325</v>
      </c>
      <c r="T21" s="45">
        <v>3914</v>
      </c>
      <c r="U21" s="45">
        <v>0</v>
      </c>
      <c r="V21" s="45">
        <v>2962</v>
      </c>
      <c r="W21" s="99">
        <f t="shared" si="4"/>
        <v>-0.44375586854460092</v>
      </c>
      <c r="X21" s="45">
        <f t="shared" si="5"/>
        <v>-2363</v>
      </c>
      <c r="Y21" s="98">
        <v>1.4777762311517424E-3</v>
      </c>
      <c r="Z21" s="48">
        <v>4.0895786160048603E-2</v>
      </c>
      <c r="AA21" s="52" t="s">
        <v>23</v>
      </c>
    </row>
    <row r="22" spans="1:27" ht="15" customHeight="1" x14ac:dyDescent="0.2">
      <c r="A22" s="50"/>
      <c r="B22" s="37" t="s">
        <v>24</v>
      </c>
      <c r="C22" s="20">
        <v>59058</v>
      </c>
      <c r="D22" s="21">
        <v>22485</v>
      </c>
      <c r="E22" s="21">
        <v>18466</v>
      </c>
      <c r="F22" s="21">
        <v>44545</v>
      </c>
      <c r="G22" s="97">
        <f t="shared" si="0"/>
        <v>-0.24574147448271189</v>
      </c>
      <c r="H22" s="21">
        <f t="shared" si="1"/>
        <v>-14513</v>
      </c>
      <c r="I22" s="96">
        <v>1.3420657237107116E-2</v>
      </c>
      <c r="J22" s="24">
        <v>0.32829473932461711</v>
      </c>
      <c r="K22" s="20">
        <v>32969</v>
      </c>
      <c r="L22" s="21">
        <v>13262</v>
      </c>
      <c r="M22" s="21">
        <v>10567</v>
      </c>
      <c r="N22" s="21">
        <v>25671</v>
      </c>
      <c r="O22" s="97">
        <f t="shared" si="2"/>
        <v>-0.22135945888561981</v>
      </c>
      <c r="P22" s="21">
        <f t="shared" si="3"/>
        <v>-7298</v>
      </c>
      <c r="Q22" s="96">
        <v>1.7005279579223497E-2</v>
      </c>
      <c r="R22" s="24">
        <v>0.18919416888993706</v>
      </c>
      <c r="S22" s="20">
        <v>22518</v>
      </c>
      <c r="T22" s="21">
        <v>8251</v>
      </c>
      <c r="U22" s="21">
        <v>6831</v>
      </c>
      <c r="V22" s="21">
        <v>14613</v>
      </c>
      <c r="W22" s="97">
        <f t="shared" si="4"/>
        <v>-0.35105249134026117</v>
      </c>
      <c r="X22" s="21">
        <f t="shared" si="5"/>
        <v>-7905</v>
      </c>
      <c r="Y22" s="96">
        <v>7.2905955657732655E-3</v>
      </c>
      <c r="Z22" s="24">
        <v>0.10769718320239376</v>
      </c>
      <c r="AA22" s="37" t="s">
        <v>24</v>
      </c>
    </row>
    <row r="23" spans="1:27" ht="15" customHeight="1" x14ac:dyDescent="0.2">
      <c r="A23" s="50"/>
      <c r="B23" s="43" t="s">
        <v>25</v>
      </c>
      <c r="C23" s="44">
        <v>20782</v>
      </c>
      <c r="D23" s="45">
        <v>9843</v>
      </c>
      <c r="E23" s="45">
        <v>1902</v>
      </c>
      <c r="F23" s="45">
        <v>28571</v>
      </c>
      <c r="G23" s="99">
        <f t="shared" si="0"/>
        <v>0.37479549610239626</v>
      </c>
      <c r="H23" s="45">
        <f t="shared" si="1"/>
        <v>7789</v>
      </c>
      <c r="I23" s="98">
        <v>8.6079604427295401E-3</v>
      </c>
      <c r="J23" s="48">
        <v>0.33641437452901279</v>
      </c>
      <c r="K23" s="44">
        <v>12482</v>
      </c>
      <c r="L23" s="45">
        <v>4167</v>
      </c>
      <c r="M23" s="45">
        <v>0</v>
      </c>
      <c r="N23" s="45">
        <v>9941</v>
      </c>
      <c r="O23" s="99">
        <f t="shared" si="2"/>
        <v>-0.20357314532927417</v>
      </c>
      <c r="P23" s="45">
        <f t="shared" si="3"/>
        <v>-2541</v>
      </c>
      <c r="Q23" s="98">
        <v>6.5852317516676712E-3</v>
      </c>
      <c r="R23" s="48">
        <v>0.11705209118311982</v>
      </c>
      <c r="S23" s="44">
        <v>4026</v>
      </c>
      <c r="T23" s="45">
        <v>0</v>
      </c>
      <c r="U23" s="45">
        <v>0</v>
      </c>
      <c r="V23" s="45">
        <v>7281</v>
      </c>
      <c r="W23" s="99">
        <f t="shared" si="4"/>
        <v>0.80849478390461993</v>
      </c>
      <c r="X23" s="45">
        <f t="shared" si="5"/>
        <v>3255</v>
      </c>
      <c r="Y23" s="98">
        <v>3.6325755364671969E-3</v>
      </c>
      <c r="Z23" s="48">
        <v>8.5731443104747548E-2</v>
      </c>
      <c r="AA23" s="43" t="s">
        <v>25</v>
      </c>
    </row>
    <row r="24" spans="1:27" ht="15" customHeight="1" x14ac:dyDescent="0.2">
      <c r="A24" s="50"/>
      <c r="B24" s="37" t="s">
        <v>26</v>
      </c>
      <c r="C24" s="20">
        <v>0</v>
      </c>
      <c r="D24" s="21">
        <v>145</v>
      </c>
      <c r="E24" s="21">
        <v>22</v>
      </c>
      <c r="F24" s="21">
        <v>2</v>
      </c>
      <c r="G24" s="97" t="str">
        <f t="shared" si="0"/>
        <v>-</v>
      </c>
      <c r="H24" s="21">
        <f t="shared" si="1"/>
        <v>2</v>
      </c>
      <c r="I24" s="96">
        <v>6.0256626948511016E-7</v>
      </c>
      <c r="J24" s="24">
        <v>2.5608194622279128E-3</v>
      </c>
      <c r="K24" s="20">
        <v>0</v>
      </c>
      <c r="L24" s="21">
        <v>0</v>
      </c>
      <c r="M24" s="21">
        <v>0</v>
      </c>
      <c r="N24" s="21">
        <v>0</v>
      </c>
      <c r="O24" s="97" t="str">
        <f t="shared" si="2"/>
        <v>-</v>
      </c>
      <c r="P24" s="21">
        <f t="shared" si="3"/>
        <v>0</v>
      </c>
      <c r="Q24" s="96">
        <v>0</v>
      </c>
      <c r="R24" s="24">
        <v>0</v>
      </c>
      <c r="S24" s="20">
        <v>0</v>
      </c>
      <c r="T24" s="21">
        <v>0</v>
      </c>
      <c r="U24" s="21">
        <v>0</v>
      </c>
      <c r="V24" s="21">
        <v>0</v>
      </c>
      <c r="W24" s="97" t="str">
        <f t="shared" si="4"/>
        <v>-</v>
      </c>
      <c r="X24" s="21">
        <f t="shared" si="5"/>
        <v>0</v>
      </c>
      <c r="Y24" s="96">
        <v>0</v>
      </c>
      <c r="Z24" s="24">
        <v>0</v>
      </c>
      <c r="AA24" s="37" t="s">
        <v>26</v>
      </c>
    </row>
    <row r="25" spans="1:27" ht="15" customHeight="1" x14ac:dyDescent="0.2">
      <c r="B25" s="43" t="s">
        <v>27</v>
      </c>
      <c r="C25" s="44">
        <v>8107</v>
      </c>
      <c r="D25" s="45">
        <v>2464</v>
      </c>
      <c r="E25" s="45">
        <v>8615</v>
      </c>
      <c r="F25" s="45">
        <v>7623</v>
      </c>
      <c r="G25" s="99">
        <f t="shared" si="0"/>
        <v>-5.9701492537313383E-2</v>
      </c>
      <c r="H25" s="45">
        <f t="shared" si="1"/>
        <v>-484</v>
      </c>
      <c r="I25" s="98">
        <v>2.2966813361424972E-3</v>
      </c>
      <c r="J25" s="48">
        <v>0.16520740323349659</v>
      </c>
      <c r="K25" s="44">
        <v>5691</v>
      </c>
      <c r="L25" s="45">
        <v>1632</v>
      </c>
      <c r="M25" s="45">
        <v>5437</v>
      </c>
      <c r="N25" s="45">
        <v>12304</v>
      </c>
      <c r="O25" s="99">
        <f t="shared" si="2"/>
        <v>1.1620101915304866</v>
      </c>
      <c r="P25" s="45">
        <f t="shared" si="3"/>
        <v>6613</v>
      </c>
      <c r="Q25" s="98">
        <v>8.1505574361250398E-3</v>
      </c>
      <c r="R25" s="48">
        <v>0.26665510814442372</v>
      </c>
      <c r="S25" s="44">
        <v>2220</v>
      </c>
      <c r="T25" s="45">
        <v>203</v>
      </c>
      <c r="U25" s="45">
        <v>1398</v>
      </c>
      <c r="V25" s="45">
        <v>2621</v>
      </c>
      <c r="W25" s="99">
        <f t="shared" si="4"/>
        <v>0.18063063063063067</v>
      </c>
      <c r="X25" s="45">
        <f t="shared" si="5"/>
        <v>401</v>
      </c>
      <c r="Y25" s="98">
        <v>1.3076473672683042E-3</v>
      </c>
      <c r="Z25" s="48">
        <v>5.6802912747605218E-2</v>
      </c>
      <c r="AA25" s="43" t="s">
        <v>27</v>
      </c>
    </row>
    <row r="26" spans="1:27" ht="15" customHeight="1" x14ac:dyDescent="0.2">
      <c r="B26" s="37" t="s">
        <v>28</v>
      </c>
      <c r="C26" s="20">
        <v>31606</v>
      </c>
      <c r="D26" s="21">
        <v>8897</v>
      </c>
      <c r="E26" s="21">
        <v>10615</v>
      </c>
      <c r="F26" s="21">
        <v>27315</v>
      </c>
      <c r="G26" s="97">
        <f t="shared" si="0"/>
        <v>-0.13576536100740366</v>
      </c>
      <c r="H26" s="21">
        <f t="shared" si="1"/>
        <v>-4291</v>
      </c>
      <c r="I26" s="96">
        <v>8.2295488254928925E-3</v>
      </c>
      <c r="J26" s="24">
        <v>0.17879351198502363</v>
      </c>
      <c r="K26" s="20">
        <v>43106</v>
      </c>
      <c r="L26" s="21">
        <v>16218</v>
      </c>
      <c r="M26" s="21">
        <v>21309</v>
      </c>
      <c r="N26" s="21">
        <v>39462</v>
      </c>
      <c r="O26" s="97">
        <f t="shared" si="2"/>
        <v>-8.4535795480907505E-2</v>
      </c>
      <c r="P26" s="21">
        <f t="shared" si="3"/>
        <v>-3644</v>
      </c>
      <c r="Q26" s="96">
        <v>2.6140872687285953E-2</v>
      </c>
      <c r="R26" s="24">
        <v>0.25830311440428344</v>
      </c>
      <c r="S26" s="20">
        <v>15550</v>
      </c>
      <c r="T26" s="21">
        <v>5746</v>
      </c>
      <c r="U26" s="21">
        <v>3251</v>
      </c>
      <c r="V26" s="21">
        <v>15472</v>
      </c>
      <c r="W26" s="97">
        <f t="shared" si="4"/>
        <v>-5.0160771704179652E-3</v>
      </c>
      <c r="X26" s="21">
        <f t="shared" si="5"/>
        <v>-78</v>
      </c>
      <c r="Y26" s="96">
        <v>7.7191606510397569E-3</v>
      </c>
      <c r="Z26" s="24">
        <v>0.10127377695157554</v>
      </c>
      <c r="AA26" s="37" t="s">
        <v>28</v>
      </c>
    </row>
    <row r="27" spans="1:27" ht="15" customHeight="1" x14ac:dyDescent="0.2">
      <c r="B27" s="37" t="s">
        <v>29</v>
      </c>
      <c r="C27" s="20">
        <v>35862</v>
      </c>
      <c r="D27" s="21">
        <v>10816</v>
      </c>
      <c r="E27" s="21">
        <v>9113</v>
      </c>
      <c r="F27" s="21">
        <v>22460</v>
      </c>
      <c r="G27" s="97">
        <f t="shared" si="0"/>
        <v>-0.37371033405833476</v>
      </c>
      <c r="H27" s="21">
        <f t="shared" si="1"/>
        <v>-13402</v>
      </c>
      <c r="I27" s="96">
        <v>6.7668192063177869E-3</v>
      </c>
      <c r="J27" s="24">
        <v>0.33087802003535649</v>
      </c>
      <c r="K27" s="20">
        <v>3546</v>
      </c>
      <c r="L27" s="21">
        <v>0</v>
      </c>
      <c r="M27" s="21">
        <v>1785</v>
      </c>
      <c r="N27" s="21">
        <v>8393</v>
      </c>
      <c r="O27" s="97">
        <f t="shared" si="2"/>
        <v>1.3668922729836437</v>
      </c>
      <c r="P27" s="21">
        <f t="shared" si="3"/>
        <v>4847</v>
      </c>
      <c r="Q27" s="96">
        <v>5.5597877569406266E-3</v>
      </c>
      <c r="R27" s="24">
        <v>0.12364466705951679</v>
      </c>
      <c r="S27" s="20">
        <v>917</v>
      </c>
      <c r="T27" s="21">
        <v>0</v>
      </c>
      <c r="U27" s="21">
        <v>0</v>
      </c>
      <c r="V27" s="21">
        <v>2359</v>
      </c>
      <c r="W27" s="97">
        <f t="shared" si="4"/>
        <v>1.5725190839694658</v>
      </c>
      <c r="X27" s="21">
        <f t="shared" si="5"/>
        <v>1442</v>
      </c>
      <c r="Y27" s="96">
        <v>1.1769325217039028E-3</v>
      </c>
      <c r="Z27" s="24">
        <v>3.4752504419563936E-2</v>
      </c>
      <c r="AA27" s="37" t="s">
        <v>29</v>
      </c>
    </row>
    <row r="28" spans="1:27" ht="15" customHeight="1" x14ac:dyDescent="0.2">
      <c r="B28" s="37" t="s">
        <v>30</v>
      </c>
      <c r="C28" s="20">
        <v>25103</v>
      </c>
      <c r="D28" s="21">
        <v>25103</v>
      </c>
      <c r="E28" s="21">
        <v>25103</v>
      </c>
      <c r="F28" s="21">
        <v>20361</v>
      </c>
      <c r="G28" s="97">
        <f t="shared" si="0"/>
        <v>-0.18890172489343904</v>
      </c>
      <c r="H28" s="21">
        <f t="shared" si="1"/>
        <v>-4742</v>
      </c>
      <c r="I28" s="96">
        <v>6.1344259064931642E-3</v>
      </c>
      <c r="J28" s="24">
        <v>0.86180479133158383</v>
      </c>
      <c r="K28" s="20">
        <v>0</v>
      </c>
      <c r="L28" s="21">
        <v>0</v>
      </c>
      <c r="M28" s="21">
        <v>0</v>
      </c>
      <c r="N28" s="21">
        <v>0</v>
      </c>
      <c r="O28" s="97" t="str">
        <f t="shared" si="2"/>
        <v>-</v>
      </c>
      <c r="P28" s="21">
        <f t="shared" si="3"/>
        <v>0</v>
      </c>
      <c r="Q28" s="96">
        <v>0</v>
      </c>
      <c r="R28" s="24">
        <v>0</v>
      </c>
      <c r="S28" s="20">
        <v>0</v>
      </c>
      <c r="T28" s="21">
        <v>0</v>
      </c>
      <c r="U28" s="21">
        <v>0</v>
      </c>
      <c r="V28" s="21">
        <v>0</v>
      </c>
      <c r="W28" s="97" t="str">
        <f t="shared" si="4"/>
        <v>-</v>
      </c>
      <c r="X28" s="21">
        <f t="shared" si="5"/>
        <v>0</v>
      </c>
      <c r="Y28" s="96">
        <v>0</v>
      </c>
      <c r="Z28" s="24">
        <v>0</v>
      </c>
      <c r="AA28" s="37" t="s">
        <v>30</v>
      </c>
    </row>
    <row r="29" spans="1:27" ht="15" customHeight="1" x14ac:dyDescent="0.2">
      <c r="B29" s="37" t="s">
        <v>31</v>
      </c>
      <c r="C29" s="20">
        <v>9015</v>
      </c>
      <c r="D29" s="21">
        <v>9015</v>
      </c>
      <c r="E29" s="21">
        <v>9015</v>
      </c>
      <c r="F29" s="21">
        <v>9692</v>
      </c>
      <c r="G29" s="97">
        <f t="shared" si="0"/>
        <v>7.5097060454797582E-2</v>
      </c>
      <c r="H29" s="21">
        <f t="shared" si="1"/>
        <v>677</v>
      </c>
      <c r="I29" s="96">
        <v>2.9200361419248438E-3</v>
      </c>
      <c r="J29" s="24">
        <v>2.6423118865866959</v>
      </c>
      <c r="K29" s="20">
        <v>3964</v>
      </c>
      <c r="L29" s="21">
        <v>3964</v>
      </c>
      <c r="M29" s="21">
        <v>3964</v>
      </c>
      <c r="N29" s="21">
        <v>5015</v>
      </c>
      <c r="O29" s="97">
        <f t="shared" si="2"/>
        <v>0.26513622603430886</v>
      </c>
      <c r="P29" s="21">
        <f t="shared" si="3"/>
        <v>1051</v>
      </c>
      <c r="Q29" s="96">
        <v>3.3220940785246324E-3</v>
      </c>
      <c r="R29" s="24">
        <v>1.3672300981461287</v>
      </c>
      <c r="S29" s="20">
        <v>6368</v>
      </c>
      <c r="T29" s="21">
        <v>6368</v>
      </c>
      <c r="U29" s="21">
        <v>6368</v>
      </c>
      <c r="V29" s="21">
        <v>8283</v>
      </c>
      <c r="W29" s="97">
        <f t="shared" si="4"/>
        <v>0.30072236180904532</v>
      </c>
      <c r="X29" s="21">
        <f t="shared" si="5"/>
        <v>1915</v>
      </c>
      <c r="Y29" s="96">
        <v>4.1324849840073882E-3</v>
      </c>
      <c r="Z29" s="24">
        <v>2.2581788440567068</v>
      </c>
      <c r="AA29" s="37" t="s">
        <v>31</v>
      </c>
    </row>
    <row r="30" spans="1:27" ht="15" customHeight="1" x14ac:dyDescent="0.2">
      <c r="B30" s="37" t="s">
        <v>32</v>
      </c>
      <c r="C30" s="20">
        <v>7636</v>
      </c>
      <c r="D30" s="21">
        <v>7636</v>
      </c>
      <c r="E30" s="21">
        <v>7636</v>
      </c>
      <c r="F30" s="21">
        <v>5137</v>
      </c>
      <c r="G30" s="97">
        <f t="shared" si="0"/>
        <v>-0.32726558407543216</v>
      </c>
      <c r="H30" s="21">
        <f t="shared" si="1"/>
        <v>-2499</v>
      </c>
      <c r="I30" s="96">
        <v>1.5476914631725055E-3</v>
      </c>
      <c r="J30" s="24">
        <v>0.22415673953833398</v>
      </c>
      <c r="K30" s="20">
        <v>0</v>
      </c>
      <c r="L30" s="21">
        <v>0</v>
      </c>
      <c r="M30" s="21">
        <v>0</v>
      </c>
      <c r="N30" s="21">
        <v>0</v>
      </c>
      <c r="O30" s="97" t="str">
        <f t="shared" si="2"/>
        <v>-</v>
      </c>
      <c r="P30" s="21">
        <f t="shared" si="3"/>
        <v>0</v>
      </c>
      <c r="Q30" s="96">
        <v>0</v>
      </c>
      <c r="R30" s="24">
        <v>0</v>
      </c>
      <c r="S30" s="20">
        <v>0</v>
      </c>
      <c r="T30" s="21">
        <v>0</v>
      </c>
      <c r="U30" s="21">
        <v>0</v>
      </c>
      <c r="V30" s="21">
        <v>0</v>
      </c>
      <c r="W30" s="97" t="str">
        <f t="shared" si="4"/>
        <v>-</v>
      </c>
      <c r="X30" s="21">
        <f t="shared" si="5"/>
        <v>0</v>
      </c>
      <c r="Y30" s="96">
        <v>0</v>
      </c>
      <c r="Z30" s="24">
        <v>0</v>
      </c>
      <c r="AA30" s="37" t="s">
        <v>32</v>
      </c>
    </row>
    <row r="31" spans="1:27" ht="15" customHeight="1" x14ac:dyDescent="0.2">
      <c r="B31" s="37" t="s">
        <v>33</v>
      </c>
      <c r="C31" s="20">
        <v>5932</v>
      </c>
      <c r="D31" s="21">
        <v>5932</v>
      </c>
      <c r="E31" s="21">
        <v>5932</v>
      </c>
      <c r="F31" s="21">
        <v>5503</v>
      </c>
      <c r="G31" s="97">
        <f t="shared" si="0"/>
        <v>-7.2319622387053251E-2</v>
      </c>
      <c r="H31" s="21">
        <f t="shared" si="1"/>
        <v>-429</v>
      </c>
      <c r="I31" s="96">
        <v>1.6579610904882806E-3</v>
      </c>
      <c r="J31" s="24">
        <v>7.9924104778860187E-4</v>
      </c>
      <c r="K31" s="20">
        <v>1837</v>
      </c>
      <c r="L31" s="21">
        <v>1837</v>
      </c>
      <c r="M31" s="21">
        <v>1837</v>
      </c>
      <c r="N31" s="21">
        <v>5839</v>
      </c>
      <c r="O31" s="97">
        <f t="shared" si="2"/>
        <v>2.1785519869352203</v>
      </c>
      <c r="P31" s="21">
        <f t="shared" si="3"/>
        <v>4002</v>
      </c>
      <c r="Q31" s="96">
        <v>3.8679376519452301E-3</v>
      </c>
      <c r="R31" s="24">
        <v>8.4804079193851465E-4</v>
      </c>
      <c r="S31" s="20">
        <v>0</v>
      </c>
      <c r="T31" s="21">
        <v>0</v>
      </c>
      <c r="U31" s="21">
        <v>0</v>
      </c>
      <c r="V31" s="21">
        <v>0</v>
      </c>
      <c r="W31" s="97" t="str">
        <f t="shared" si="4"/>
        <v>-</v>
      </c>
      <c r="X31" s="21">
        <f t="shared" si="5"/>
        <v>0</v>
      </c>
      <c r="Y31" s="96">
        <v>0</v>
      </c>
      <c r="Z31" s="24">
        <v>0</v>
      </c>
      <c r="AA31" s="37" t="s">
        <v>33</v>
      </c>
    </row>
    <row r="32" spans="1:27" ht="15" customHeight="1" x14ac:dyDescent="0.2">
      <c r="B32" s="37" t="s">
        <v>34</v>
      </c>
      <c r="C32" s="20">
        <v>0</v>
      </c>
      <c r="D32" s="21">
        <v>0</v>
      </c>
      <c r="E32" s="21">
        <v>0</v>
      </c>
      <c r="F32" s="21">
        <v>0</v>
      </c>
      <c r="G32" s="97" t="str">
        <f t="shared" si="0"/>
        <v>-</v>
      </c>
      <c r="H32" s="21">
        <f t="shared" si="1"/>
        <v>0</v>
      </c>
      <c r="I32" s="96">
        <v>0</v>
      </c>
      <c r="J32" s="24">
        <v>0</v>
      </c>
      <c r="K32" s="20">
        <v>0</v>
      </c>
      <c r="L32" s="21">
        <v>0</v>
      </c>
      <c r="M32" s="21">
        <v>0</v>
      </c>
      <c r="N32" s="21">
        <v>0</v>
      </c>
      <c r="O32" s="97" t="str">
        <f t="shared" si="2"/>
        <v>-</v>
      </c>
      <c r="P32" s="21">
        <f t="shared" si="3"/>
        <v>0</v>
      </c>
      <c r="Q32" s="96">
        <v>0</v>
      </c>
      <c r="R32" s="24">
        <v>0</v>
      </c>
      <c r="S32" s="20">
        <v>0</v>
      </c>
      <c r="T32" s="21">
        <v>0</v>
      </c>
      <c r="U32" s="21">
        <v>0</v>
      </c>
      <c r="V32" s="21">
        <v>0</v>
      </c>
      <c r="W32" s="97" t="str">
        <f t="shared" si="4"/>
        <v>-</v>
      </c>
      <c r="X32" s="21">
        <f t="shared" si="5"/>
        <v>0</v>
      </c>
      <c r="Y32" s="96">
        <v>0</v>
      </c>
      <c r="Z32" s="24">
        <v>0</v>
      </c>
      <c r="AA32" s="37" t="s">
        <v>34</v>
      </c>
    </row>
    <row r="33" spans="1:27" ht="15" customHeight="1" x14ac:dyDescent="0.2">
      <c r="B33" s="37" t="s">
        <v>35</v>
      </c>
      <c r="C33" s="20">
        <v>0</v>
      </c>
      <c r="D33" s="21">
        <v>0</v>
      </c>
      <c r="E33" s="21">
        <v>0</v>
      </c>
      <c r="F33" s="21">
        <v>2387</v>
      </c>
      <c r="G33" s="97" t="str">
        <f t="shared" si="0"/>
        <v>-</v>
      </c>
      <c r="H33" s="21">
        <f t="shared" si="1"/>
        <v>2387</v>
      </c>
      <c r="I33" s="96">
        <v>7.1916284263047893E-4</v>
      </c>
      <c r="J33" s="24" t="s">
        <v>55</v>
      </c>
      <c r="K33" s="20">
        <v>0</v>
      </c>
      <c r="L33" s="21">
        <v>0</v>
      </c>
      <c r="M33" s="21">
        <v>0</v>
      </c>
      <c r="N33" s="21">
        <v>0</v>
      </c>
      <c r="O33" s="97" t="str">
        <f t="shared" si="2"/>
        <v>-</v>
      </c>
      <c r="P33" s="21">
        <f t="shared" si="3"/>
        <v>0</v>
      </c>
      <c r="Q33" s="96">
        <v>0</v>
      </c>
      <c r="R33" s="24" t="s">
        <v>55</v>
      </c>
      <c r="S33" s="20">
        <v>0</v>
      </c>
      <c r="T33" s="21">
        <v>0</v>
      </c>
      <c r="U33" s="21">
        <v>0</v>
      </c>
      <c r="V33" s="21">
        <v>0</v>
      </c>
      <c r="W33" s="97" t="str">
        <f t="shared" si="4"/>
        <v>-</v>
      </c>
      <c r="X33" s="21">
        <f t="shared" si="5"/>
        <v>0</v>
      </c>
      <c r="Y33" s="96">
        <v>0</v>
      </c>
      <c r="Z33" s="24" t="s">
        <v>55</v>
      </c>
      <c r="AA33" s="37" t="s">
        <v>35</v>
      </c>
    </row>
    <row r="34" spans="1:27" ht="15" customHeight="1" x14ac:dyDescent="0.2">
      <c r="B34" s="37" t="s">
        <v>36</v>
      </c>
      <c r="C34" s="20">
        <v>0</v>
      </c>
      <c r="D34" s="21">
        <v>0</v>
      </c>
      <c r="E34" s="21">
        <v>0</v>
      </c>
      <c r="F34" s="21">
        <v>1769</v>
      </c>
      <c r="G34" s="97" t="str">
        <f t="shared" si="0"/>
        <v>-</v>
      </c>
      <c r="H34" s="21">
        <f t="shared" si="1"/>
        <v>1769</v>
      </c>
      <c r="I34" s="96">
        <v>5.3296986535957989E-4</v>
      </c>
      <c r="J34" s="24" t="s">
        <v>55</v>
      </c>
      <c r="K34" s="20">
        <v>1646</v>
      </c>
      <c r="L34" s="21">
        <v>1646</v>
      </c>
      <c r="M34" s="21">
        <v>1646</v>
      </c>
      <c r="N34" s="21">
        <v>0</v>
      </c>
      <c r="O34" s="97">
        <f t="shared" si="2"/>
        <v>-1</v>
      </c>
      <c r="P34" s="21">
        <f t="shared" si="3"/>
        <v>-1646</v>
      </c>
      <c r="Q34" s="96">
        <v>0</v>
      </c>
      <c r="R34" s="24" t="s">
        <v>55</v>
      </c>
      <c r="S34" s="20">
        <v>776</v>
      </c>
      <c r="T34" s="21">
        <v>776</v>
      </c>
      <c r="U34" s="21">
        <v>776</v>
      </c>
      <c r="V34" s="21">
        <v>0</v>
      </c>
      <c r="W34" s="97">
        <f t="shared" si="4"/>
        <v>-1</v>
      </c>
      <c r="X34" s="21">
        <f t="shared" si="5"/>
        <v>-776</v>
      </c>
      <c r="Y34" s="96">
        <v>0</v>
      </c>
      <c r="Z34" s="24" t="s">
        <v>55</v>
      </c>
      <c r="AA34" s="37" t="s">
        <v>36</v>
      </c>
    </row>
    <row r="35" spans="1:27" ht="15" customHeight="1" x14ac:dyDescent="0.2">
      <c r="B35" s="37" t="s">
        <v>37</v>
      </c>
      <c r="C35" s="20">
        <v>0</v>
      </c>
      <c r="D35" s="21">
        <v>0</v>
      </c>
      <c r="E35" s="21">
        <v>0</v>
      </c>
      <c r="F35" s="21">
        <v>0</v>
      </c>
      <c r="G35" s="97" t="str">
        <f t="shared" si="0"/>
        <v>-</v>
      </c>
      <c r="H35" s="21">
        <f t="shared" si="1"/>
        <v>0</v>
      </c>
      <c r="I35" s="96">
        <v>0</v>
      </c>
      <c r="J35" s="24" t="s">
        <v>55</v>
      </c>
      <c r="K35" s="20">
        <v>0</v>
      </c>
      <c r="L35" s="21">
        <v>0</v>
      </c>
      <c r="M35" s="21">
        <v>0</v>
      </c>
      <c r="N35" s="21">
        <v>0</v>
      </c>
      <c r="O35" s="97" t="str">
        <f t="shared" si="2"/>
        <v>-</v>
      </c>
      <c r="P35" s="21">
        <f t="shared" si="3"/>
        <v>0</v>
      </c>
      <c r="Q35" s="96">
        <v>0</v>
      </c>
      <c r="R35" s="24" t="s">
        <v>55</v>
      </c>
      <c r="S35" s="20">
        <v>0</v>
      </c>
      <c r="T35" s="21">
        <v>0</v>
      </c>
      <c r="U35" s="21">
        <v>0</v>
      </c>
      <c r="V35" s="21">
        <v>0</v>
      </c>
      <c r="W35" s="97" t="str">
        <f t="shared" si="4"/>
        <v>-</v>
      </c>
      <c r="X35" s="21">
        <f t="shared" si="5"/>
        <v>0</v>
      </c>
      <c r="Y35" s="96">
        <v>0</v>
      </c>
      <c r="Z35" s="24" t="s">
        <v>55</v>
      </c>
      <c r="AA35" s="37" t="s">
        <v>37</v>
      </c>
    </row>
    <row r="36" spans="1:27" ht="15" customHeight="1" x14ac:dyDescent="0.2">
      <c r="B36" s="37" t="s">
        <v>38</v>
      </c>
      <c r="C36" s="20">
        <v>62</v>
      </c>
      <c r="D36" s="21">
        <v>62</v>
      </c>
      <c r="E36" s="21">
        <v>62</v>
      </c>
      <c r="F36" s="21">
        <v>0</v>
      </c>
      <c r="G36" s="97">
        <f t="shared" si="0"/>
        <v>-1</v>
      </c>
      <c r="H36" s="21">
        <f t="shared" si="1"/>
        <v>-62</v>
      </c>
      <c r="I36" s="96">
        <v>0</v>
      </c>
      <c r="J36" s="24" t="s">
        <v>55</v>
      </c>
      <c r="K36" s="20">
        <v>2051</v>
      </c>
      <c r="L36" s="21">
        <v>2051</v>
      </c>
      <c r="M36" s="21">
        <v>2051</v>
      </c>
      <c r="N36" s="21">
        <v>365</v>
      </c>
      <c r="O36" s="97">
        <f t="shared" si="2"/>
        <v>-0.82203803022915656</v>
      </c>
      <c r="P36" s="21">
        <f t="shared" si="3"/>
        <v>-1686</v>
      </c>
      <c r="Q36" s="96">
        <v>2.4178750521664823E-4</v>
      </c>
      <c r="R36" s="24" t="s">
        <v>55</v>
      </c>
      <c r="S36" s="20">
        <v>6</v>
      </c>
      <c r="T36" s="21">
        <v>6</v>
      </c>
      <c r="U36" s="21">
        <v>6</v>
      </c>
      <c r="V36" s="21">
        <v>0</v>
      </c>
      <c r="W36" s="97">
        <f t="shared" si="4"/>
        <v>-1</v>
      </c>
      <c r="X36" s="21">
        <f t="shared" si="5"/>
        <v>-6</v>
      </c>
      <c r="Y36" s="96">
        <v>0</v>
      </c>
      <c r="Z36" s="24" t="s">
        <v>55</v>
      </c>
      <c r="AA36" s="37" t="s">
        <v>38</v>
      </c>
    </row>
    <row r="37" spans="1:27" ht="15" customHeight="1" x14ac:dyDescent="0.2">
      <c r="B37" s="37" t="s">
        <v>39</v>
      </c>
      <c r="C37" s="20">
        <v>0</v>
      </c>
      <c r="D37" s="21">
        <v>0</v>
      </c>
      <c r="E37" s="21">
        <v>0</v>
      </c>
      <c r="F37" s="21">
        <v>9</v>
      </c>
      <c r="G37" s="97" t="str">
        <f t="shared" si="0"/>
        <v>-</v>
      </c>
      <c r="H37" s="21">
        <f t="shared" si="1"/>
        <v>9</v>
      </c>
      <c r="I37" s="96">
        <v>2.7115482126829955E-6</v>
      </c>
      <c r="J37" s="24" t="s">
        <v>55</v>
      </c>
      <c r="K37" s="20">
        <v>0</v>
      </c>
      <c r="L37" s="21">
        <v>0</v>
      </c>
      <c r="M37" s="21">
        <v>0</v>
      </c>
      <c r="N37" s="21">
        <v>0</v>
      </c>
      <c r="O37" s="97" t="str">
        <f t="shared" si="2"/>
        <v>-</v>
      </c>
      <c r="P37" s="21">
        <f t="shared" si="3"/>
        <v>0</v>
      </c>
      <c r="Q37" s="96">
        <v>0</v>
      </c>
      <c r="R37" s="24" t="s">
        <v>55</v>
      </c>
      <c r="S37" s="20">
        <v>0</v>
      </c>
      <c r="T37" s="21">
        <v>0</v>
      </c>
      <c r="U37" s="21">
        <v>0</v>
      </c>
      <c r="V37" s="21">
        <v>0</v>
      </c>
      <c r="W37" s="97" t="str">
        <f t="shared" si="4"/>
        <v>-</v>
      </c>
      <c r="X37" s="21">
        <f t="shared" si="5"/>
        <v>0</v>
      </c>
      <c r="Y37" s="96">
        <v>0</v>
      </c>
      <c r="Z37" s="24" t="s">
        <v>55</v>
      </c>
      <c r="AA37" s="37" t="s">
        <v>39</v>
      </c>
    </row>
    <row r="38" spans="1:27" ht="15" customHeight="1" x14ac:dyDescent="0.2">
      <c r="B38" s="37" t="s">
        <v>40</v>
      </c>
      <c r="C38" s="20">
        <v>7</v>
      </c>
      <c r="D38" s="21">
        <v>7</v>
      </c>
      <c r="E38" s="21">
        <v>7</v>
      </c>
      <c r="F38" s="21">
        <v>0</v>
      </c>
      <c r="G38" s="97">
        <f t="shared" si="0"/>
        <v>-1</v>
      </c>
      <c r="H38" s="21">
        <f t="shared" si="1"/>
        <v>-7</v>
      </c>
      <c r="I38" s="96">
        <v>0</v>
      </c>
      <c r="J38" s="24" t="s">
        <v>55</v>
      </c>
      <c r="K38" s="20">
        <v>0</v>
      </c>
      <c r="L38" s="21">
        <v>0</v>
      </c>
      <c r="M38" s="21">
        <v>0</v>
      </c>
      <c r="N38" s="21">
        <v>0</v>
      </c>
      <c r="O38" s="97" t="str">
        <f t="shared" si="2"/>
        <v>-</v>
      </c>
      <c r="P38" s="21">
        <f t="shared" si="3"/>
        <v>0</v>
      </c>
      <c r="Q38" s="96">
        <v>0</v>
      </c>
      <c r="R38" s="24" t="s">
        <v>55</v>
      </c>
      <c r="S38" s="20">
        <v>0</v>
      </c>
      <c r="T38" s="21">
        <v>0</v>
      </c>
      <c r="U38" s="21">
        <v>0</v>
      </c>
      <c r="V38" s="21">
        <v>0</v>
      </c>
      <c r="W38" s="97" t="str">
        <f t="shared" si="4"/>
        <v>-</v>
      </c>
      <c r="X38" s="21">
        <f t="shared" si="5"/>
        <v>0</v>
      </c>
      <c r="Y38" s="96">
        <v>0</v>
      </c>
      <c r="Z38" s="24" t="s">
        <v>55</v>
      </c>
      <c r="AA38" s="37" t="s">
        <v>40</v>
      </c>
    </row>
    <row r="39" spans="1:27" ht="15" customHeight="1" x14ac:dyDescent="0.2">
      <c r="B39" s="43" t="s">
        <v>41</v>
      </c>
      <c r="C39" s="44">
        <v>0</v>
      </c>
      <c r="D39" s="45">
        <v>13</v>
      </c>
      <c r="E39" s="45">
        <v>0</v>
      </c>
      <c r="F39" s="45">
        <v>13</v>
      </c>
      <c r="G39" s="99" t="str">
        <f t="shared" si="0"/>
        <v>-</v>
      </c>
      <c r="H39" s="45">
        <f t="shared" si="1"/>
        <v>13</v>
      </c>
      <c r="I39" s="98">
        <v>3.916680751653216E-6</v>
      </c>
      <c r="J39" s="48">
        <v>3.5441657579062158E-3</v>
      </c>
      <c r="K39" s="44">
        <v>0</v>
      </c>
      <c r="L39" s="45">
        <v>0</v>
      </c>
      <c r="M39" s="45">
        <v>0</v>
      </c>
      <c r="N39" s="45">
        <v>0</v>
      </c>
      <c r="O39" s="99" t="str">
        <f t="shared" si="2"/>
        <v>-</v>
      </c>
      <c r="P39" s="45">
        <f t="shared" si="3"/>
        <v>0</v>
      </c>
      <c r="Q39" s="98">
        <v>0</v>
      </c>
      <c r="R39" s="48">
        <v>0</v>
      </c>
      <c r="S39" s="44">
        <v>0</v>
      </c>
      <c r="T39" s="45">
        <v>6</v>
      </c>
      <c r="U39" s="45">
        <v>0</v>
      </c>
      <c r="V39" s="45">
        <v>0</v>
      </c>
      <c r="W39" s="99" t="str">
        <f t="shared" si="4"/>
        <v>-</v>
      </c>
      <c r="X39" s="45">
        <f t="shared" si="5"/>
        <v>0</v>
      </c>
      <c r="Y39" s="98">
        <v>0</v>
      </c>
      <c r="Z39" s="48">
        <v>0</v>
      </c>
      <c r="AA39" s="43" t="s">
        <v>41</v>
      </c>
    </row>
    <row r="40" spans="1:27" ht="15" customHeight="1" x14ac:dyDescent="0.2">
      <c r="B40" s="37" t="s">
        <v>42</v>
      </c>
      <c r="C40" s="20">
        <v>23857</v>
      </c>
      <c r="D40" s="21">
        <v>-18990</v>
      </c>
      <c r="E40" s="21">
        <v>-21388</v>
      </c>
      <c r="F40" s="21">
        <v>17312</v>
      </c>
      <c r="G40" s="97">
        <f t="shared" si="0"/>
        <v>-0.27434296013748583</v>
      </c>
      <c r="H40" s="21">
        <f t="shared" si="1"/>
        <v>-6545</v>
      </c>
      <c r="I40" s="96">
        <v>5.2158136286631135E-3</v>
      </c>
      <c r="J40" s="24">
        <v>0.75542173932015533</v>
      </c>
      <c r="K40" s="20">
        <v>0</v>
      </c>
      <c r="L40" s="21">
        <v>-7722</v>
      </c>
      <c r="M40" s="21">
        <v>-5911</v>
      </c>
      <c r="N40" s="21">
        <v>0</v>
      </c>
      <c r="O40" s="97" t="str">
        <f t="shared" si="2"/>
        <v>-</v>
      </c>
      <c r="P40" s="21">
        <f t="shared" si="3"/>
        <v>0</v>
      </c>
      <c r="Q40" s="96">
        <v>0</v>
      </c>
      <c r="R40" s="24">
        <v>0</v>
      </c>
      <c r="S40" s="20">
        <v>7</v>
      </c>
      <c r="T40" s="21">
        <v>-4778</v>
      </c>
      <c r="U40" s="21">
        <v>-2466</v>
      </c>
      <c r="V40" s="21">
        <v>5285</v>
      </c>
      <c r="W40" s="97">
        <f t="shared" si="4"/>
        <v>754</v>
      </c>
      <c r="X40" s="21">
        <f t="shared" si="5"/>
        <v>5278</v>
      </c>
      <c r="Y40" s="96">
        <v>2.6367479343811476E-3</v>
      </c>
      <c r="Z40" s="24">
        <v>0.23061482742069206</v>
      </c>
      <c r="AA40" s="37" t="s">
        <v>42</v>
      </c>
    </row>
    <row r="41" spans="1:27" ht="15" x14ac:dyDescent="0.2">
      <c r="B41" s="25" t="s">
        <v>43</v>
      </c>
      <c r="C41" s="53">
        <v>2101294</v>
      </c>
      <c r="D41" s="54">
        <v>883726</v>
      </c>
      <c r="E41" s="54">
        <v>326793</v>
      </c>
      <c r="F41" s="54">
        <v>1754987</v>
      </c>
      <c r="G41" s="28">
        <f t="shared" si="0"/>
        <v>-0.16480654301587494</v>
      </c>
      <c r="H41" s="54">
        <f t="shared" si="1"/>
        <v>-346307</v>
      </c>
      <c r="I41" s="29">
        <v>0.52874798479243246</v>
      </c>
      <c r="J41" s="30">
        <v>0.25488963269768761</v>
      </c>
      <c r="K41" s="53">
        <v>1134640</v>
      </c>
      <c r="L41" s="54">
        <v>432027</v>
      </c>
      <c r="M41" s="54">
        <v>239476</v>
      </c>
      <c r="N41" s="54">
        <v>1053520</v>
      </c>
      <c r="O41" s="28">
        <f t="shared" si="2"/>
        <v>-7.1494042163153027E-2</v>
      </c>
      <c r="P41" s="54">
        <f t="shared" si="3"/>
        <v>-81120</v>
      </c>
      <c r="Q41" s="29">
        <v>0.69788485615299523</v>
      </c>
      <c r="R41" s="30">
        <v>0.1530104358833814</v>
      </c>
      <c r="S41" s="53">
        <v>1469708</v>
      </c>
      <c r="T41" s="54">
        <v>497288</v>
      </c>
      <c r="U41" s="54">
        <v>137093</v>
      </c>
      <c r="V41" s="54">
        <v>1332607</v>
      </c>
      <c r="W41" s="28">
        <f t="shared" si="4"/>
        <v>-9.3284516380124471E-2</v>
      </c>
      <c r="X41" s="54">
        <f t="shared" si="5"/>
        <v>-137101</v>
      </c>
      <c r="Y41" s="29">
        <v>0.66485312291236665</v>
      </c>
      <c r="Z41" s="30">
        <v>0.1935442876559014</v>
      </c>
      <c r="AA41" s="25" t="s">
        <v>43</v>
      </c>
    </row>
    <row r="42" spans="1:27" ht="15" customHeight="1" x14ac:dyDescent="0.2">
      <c r="B42" s="55" t="s">
        <v>44</v>
      </c>
      <c r="C42" s="56">
        <v>3778645</v>
      </c>
      <c r="D42" s="57">
        <v>1628676</v>
      </c>
      <c r="E42" s="57">
        <v>1213620</v>
      </c>
      <c r="F42" s="57">
        <v>3319137</v>
      </c>
      <c r="G42" s="58">
        <f t="shared" si="0"/>
        <v>-0.12160655473059789</v>
      </c>
      <c r="H42" s="57">
        <f t="shared" si="1"/>
        <v>-459508</v>
      </c>
      <c r="I42" s="58">
        <v>1</v>
      </c>
      <c r="J42" s="59">
        <v>0.28540896367286828</v>
      </c>
      <c r="K42" s="56">
        <v>1600762</v>
      </c>
      <c r="L42" s="57">
        <v>611650</v>
      </c>
      <c r="M42" s="57">
        <v>522360</v>
      </c>
      <c r="N42" s="57">
        <v>1509590</v>
      </c>
      <c r="O42" s="58">
        <f t="shared" si="2"/>
        <v>-5.6955375002655018E-2</v>
      </c>
      <c r="P42" s="57">
        <f t="shared" si="3"/>
        <v>-91172</v>
      </c>
      <c r="Q42" s="58">
        <v>1</v>
      </c>
      <c r="R42" s="59">
        <v>0.12980799450909233</v>
      </c>
      <c r="S42" s="56">
        <v>2106388</v>
      </c>
      <c r="T42" s="57">
        <v>778245</v>
      </c>
      <c r="U42" s="57">
        <v>507741</v>
      </c>
      <c r="V42" s="57">
        <v>2004363</v>
      </c>
      <c r="W42" s="58">
        <f t="shared" si="4"/>
        <v>-4.8435995647525543E-2</v>
      </c>
      <c r="X42" s="57">
        <f t="shared" si="5"/>
        <v>-102025</v>
      </c>
      <c r="Y42" s="58">
        <v>1</v>
      </c>
      <c r="Z42" s="59">
        <v>0.1723529841203425</v>
      </c>
      <c r="AA42" s="55" t="s">
        <v>44</v>
      </c>
    </row>
    <row r="43" spans="1:27" ht="5.25" customHeight="1" x14ac:dyDescent="0.2"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</row>
    <row r="44" spans="1:27" ht="36" customHeight="1" thickBot="1" x14ac:dyDescent="0.25">
      <c r="B44" s="111" t="s">
        <v>61</v>
      </c>
      <c r="C44" s="111"/>
      <c r="D44" s="111"/>
      <c r="E44" s="111"/>
      <c r="F44" s="111"/>
      <c r="G44" s="111"/>
      <c r="H44" s="111"/>
      <c r="I44" s="111"/>
      <c r="J44" s="111"/>
      <c r="K44" s="61"/>
      <c r="L44" s="105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</row>
    <row r="45" spans="1:27" ht="15" customHeight="1" x14ac:dyDescent="0.2">
      <c r="B45" s="112" t="s">
        <v>0</v>
      </c>
      <c r="C45" s="125" t="s">
        <v>45</v>
      </c>
      <c r="D45" s="126"/>
      <c r="E45" s="126"/>
      <c r="F45" s="126"/>
      <c r="G45" s="126"/>
      <c r="H45" s="126"/>
      <c r="I45" s="126"/>
      <c r="J45" s="127"/>
      <c r="K45" s="125" t="s">
        <v>46</v>
      </c>
      <c r="L45" s="126"/>
      <c r="M45" s="126"/>
      <c r="N45" s="126"/>
      <c r="O45" s="126"/>
      <c r="P45" s="126"/>
      <c r="Q45" s="126"/>
      <c r="R45" s="127"/>
      <c r="S45" s="125" t="s">
        <v>47</v>
      </c>
      <c r="T45" s="126"/>
      <c r="U45" s="126"/>
      <c r="V45" s="126"/>
      <c r="W45" s="126"/>
      <c r="X45" s="126"/>
      <c r="Y45" s="126"/>
      <c r="Z45" s="127"/>
      <c r="AA45" s="109" t="s">
        <v>0</v>
      </c>
    </row>
    <row r="46" spans="1:27" ht="36.75" customHeight="1" x14ac:dyDescent="0.2">
      <c r="B46" s="113"/>
      <c r="C46" s="103" t="s">
        <v>63</v>
      </c>
      <c r="D46" s="102" t="s">
        <v>64</v>
      </c>
      <c r="E46" s="101" t="s">
        <v>59</v>
      </c>
      <c r="F46" s="101" t="s">
        <v>58</v>
      </c>
      <c r="G46" s="3" t="s">
        <v>67</v>
      </c>
      <c r="H46" s="3" t="s">
        <v>68</v>
      </c>
      <c r="I46" s="4" t="s">
        <v>6</v>
      </c>
      <c r="J46" s="5" t="s">
        <v>7</v>
      </c>
      <c r="K46" s="103" t="s">
        <v>63</v>
      </c>
      <c r="L46" s="102" t="s">
        <v>64</v>
      </c>
      <c r="M46" s="101" t="s">
        <v>59</v>
      </c>
      <c r="N46" s="101" t="s">
        <v>58</v>
      </c>
      <c r="O46" s="3" t="s">
        <v>67</v>
      </c>
      <c r="P46" s="3" t="s">
        <v>68</v>
      </c>
      <c r="Q46" s="4" t="s">
        <v>6</v>
      </c>
      <c r="R46" s="5" t="s">
        <v>7</v>
      </c>
      <c r="S46" s="103" t="s">
        <v>63</v>
      </c>
      <c r="T46" s="102" t="s">
        <v>64</v>
      </c>
      <c r="U46" s="101" t="s">
        <v>59</v>
      </c>
      <c r="V46" s="101" t="s">
        <v>58</v>
      </c>
      <c r="W46" s="3" t="s">
        <v>67</v>
      </c>
      <c r="X46" s="3" t="s">
        <v>68</v>
      </c>
      <c r="Y46" s="4" t="s">
        <v>6</v>
      </c>
      <c r="Z46" s="5" t="s">
        <v>7</v>
      </c>
      <c r="AA46" s="110"/>
    </row>
    <row r="47" spans="1:27" ht="15" customHeight="1" x14ac:dyDescent="0.2">
      <c r="A47" s="106"/>
      <c r="B47" s="13" t="s">
        <v>8</v>
      </c>
      <c r="C47" s="14">
        <v>821311</v>
      </c>
      <c r="D47" s="15">
        <v>396695</v>
      </c>
      <c r="E47" s="15">
        <v>488336</v>
      </c>
      <c r="F47" s="15">
        <v>721651</v>
      </c>
      <c r="G47" s="16">
        <f>IFERROR(F47/C47-1,"-")</f>
        <v>-0.12134258520828289</v>
      </c>
      <c r="H47" s="15">
        <f>F47-C47</f>
        <v>-99660</v>
      </c>
      <c r="I47" s="17">
        <v>0.16195247560392939</v>
      </c>
      <c r="J47" s="18">
        <v>0.32256523148096417</v>
      </c>
      <c r="K47" s="14">
        <v>267609</v>
      </c>
      <c r="L47" s="15">
        <v>130450</v>
      </c>
      <c r="M47" s="15">
        <v>166570</v>
      </c>
      <c r="N47" s="15">
        <v>238409</v>
      </c>
      <c r="O47" s="16">
        <f>IFERROR(N47/K47-1,"-")</f>
        <v>-0.10911441692917656</v>
      </c>
      <c r="P47" s="15">
        <f>N47-K47</f>
        <v>-29200</v>
      </c>
      <c r="Q47" s="17">
        <v>0.7004324654644597</v>
      </c>
      <c r="R47" s="18">
        <v>0.10656460570572919</v>
      </c>
      <c r="S47" s="14">
        <v>2523104</v>
      </c>
      <c r="T47" s="15">
        <v>1197641</v>
      </c>
      <c r="U47" s="15">
        <v>1524457</v>
      </c>
      <c r="V47" s="15">
        <v>2237225</v>
      </c>
      <c r="W47" s="16">
        <f>IFERROR(V47/S47-1,"-")</f>
        <v>-0.11330448526893855</v>
      </c>
      <c r="X47" s="15">
        <f>V47-S47</f>
        <v>-285879</v>
      </c>
      <c r="Y47" s="17">
        <v>0.19237653304248445</v>
      </c>
      <c r="Z47" s="18">
        <v>1</v>
      </c>
      <c r="AA47" s="13" t="s">
        <v>8</v>
      </c>
    </row>
    <row r="48" spans="1:27" ht="15" customHeight="1" x14ac:dyDescent="0.2">
      <c r="A48" s="106"/>
      <c r="B48" s="19" t="s">
        <v>9</v>
      </c>
      <c r="C48" s="20">
        <v>1104597</v>
      </c>
      <c r="D48" s="21">
        <v>417952</v>
      </c>
      <c r="E48" s="21">
        <v>461463</v>
      </c>
      <c r="F48" s="21">
        <v>1023626</v>
      </c>
      <c r="G48" s="100">
        <f t="shared" ref="G48:G83" si="6">IFERROR(F48/C48-1,"-")</f>
        <v>-7.3303657351957319E-2</v>
      </c>
      <c r="H48" s="21">
        <f t="shared" ref="H48:H83" si="7">F48-C48</f>
        <v>-80971</v>
      </c>
      <c r="I48" s="96">
        <v>0.22972152022590953</v>
      </c>
      <c r="J48" s="24">
        <v>0.40832342734054011</v>
      </c>
      <c r="K48" s="20">
        <v>46639</v>
      </c>
      <c r="L48" s="21">
        <v>17942</v>
      </c>
      <c r="M48" s="21">
        <v>25982</v>
      </c>
      <c r="N48" s="21">
        <v>68463</v>
      </c>
      <c r="O48" s="100">
        <f t="shared" ref="O48:O83" si="8">IFERROR(N48/K48-1,"-")</f>
        <v>0.46793456120414256</v>
      </c>
      <c r="P48" s="21">
        <f t="shared" ref="P48:P83" si="9">N48-K48</f>
        <v>21824</v>
      </c>
      <c r="Q48" s="96">
        <v>0.20114051014472314</v>
      </c>
      <c r="R48" s="24">
        <v>2.730982488332203E-2</v>
      </c>
      <c r="S48" s="20">
        <v>2497205</v>
      </c>
      <c r="T48" s="21">
        <v>970928</v>
      </c>
      <c r="U48" s="21">
        <v>1158253</v>
      </c>
      <c r="V48" s="21">
        <v>2506900</v>
      </c>
      <c r="W48" s="100">
        <f t="shared" ref="W48:W83" si="10">IFERROR(V48/S48-1,"-")</f>
        <v>3.8823404566306063E-3</v>
      </c>
      <c r="X48" s="21">
        <f t="shared" ref="X48:X83" si="11">V48-S48</f>
        <v>9695</v>
      </c>
      <c r="Y48" s="96">
        <v>0.21556559160755145</v>
      </c>
      <c r="Z48" s="24">
        <v>1</v>
      </c>
      <c r="AA48" s="19" t="s">
        <v>9</v>
      </c>
    </row>
    <row r="49" spans="1:27" ht="15" x14ac:dyDescent="0.2">
      <c r="A49" s="106"/>
      <c r="B49" s="25" t="s">
        <v>10</v>
      </c>
      <c r="C49" s="26">
        <v>1925908</v>
      </c>
      <c r="D49" s="27">
        <v>814647</v>
      </c>
      <c r="E49" s="27">
        <v>949799</v>
      </c>
      <c r="F49" s="27">
        <v>1745277</v>
      </c>
      <c r="G49" s="28">
        <f t="shared" si="6"/>
        <v>-9.3790046045813202E-2</v>
      </c>
      <c r="H49" s="27">
        <f t="shared" si="7"/>
        <v>-180631</v>
      </c>
      <c r="I49" s="29">
        <v>0.39167399582983892</v>
      </c>
      <c r="J49" s="30">
        <v>0.36788174847838118</v>
      </c>
      <c r="K49" s="26">
        <v>314248</v>
      </c>
      <c r="L49" s="27">
        <v>148392</v>
      </c>
      <c r="M49" s="27">
        <v>192552</v>
      </c>
      <c r="N49" s="27">
        <v>306872</v>
      </c>
      <c r="O49" s="28">
        <f t="shared" si="8"/>
        <v>-2.347190753799544E-2</v>
      </c>
      <c r="P49" s="27">
        <f t="shared" si="9"/>
        <v>-7376</v>
      </c>
      <c r="Q49" s="29">
        <v>0.90157297560918281</v>
      </c>
      <c r="R49" s="30">
        <v>6.4684636260638154E-2</v>
      </c>
      <c r="S49" s="26">
        <v>5020309</v>
      </c>
      <c r="T49" s="27">
        <v>3100970</v>
      </c>
      <c r="U49" s="27">
        <v>3473234</v>
      </c>
      <c r="V49" s="27">
        <v>4744125</v>
      </c>
      <c r="W49" s="28">
        <f t="shared" si="10"/>
        <v>-5.5013346788016393E-2</v>
      </c>
      <c r="X49" s="27">
        <f t="shared" si="11"/>
        <v>-276184</v>
      </c>
      <c r="Y49" s="29">
        <v>0.40794212465003588</v>
      </c>
      <c r="Z49" s="30">
        <v>1</v>
      </c>
      <c r="AA49" s="25" t="s">
        <v>10</v>
      </c>
    </row>
    <row r="50" spans="1:27" ht="30" customHeight="1" x14ac:dyDescent="0.2">
      <c r="A50" s="106"/>
      <c r="B50" s="31" t="s">
        <v>11</v>
      </c>
      <c r="C50" s="32">
        <v>4021158</v>
      </c>
      <c r="D50" s="33">
        <v>1542680</v>
      </c>
      <c r="E50" s="33">
        <v>922305</v>
      </c>
      <c r="F50" s="33">
        <v>3734292</v>
      </c>
      <c r="G50" s="34">
        <f t="shared" si="6"/>
        <v>-7.1339151557834879E-2</v>
      </c>
      <c r="H50" s="33">
        <f t="shared" si="7"/>
        <v>-286866</v>
      </c>
      <c r="I50" s="35">
        <v>0.83804752439607055</v>
      </c>
      <c r="J50" s="36">
        <v>0.39759578764551196</v>
      </c>
      <c r="K50" s="32">
        <v>151512</v>
      </c>
      <c r="L50" s="33">
        <v>64601</v>
      </c>
      <c r="M50" s="33">
        <v>44778</v>
      </c>
      <c r="N50" s="33">
        <v>101965</v>
      </c>
      <c r="O50" s="34">
        <f t="shared" si="8"/>
        <v>-0.32701700195364058</v>
      </c>
      <c r="P50" s="33">
        <f t="shared" si="9"/>
        <v>-49547</v>
      </c>
      <c r="Q50" s="35">
        <v>0.2995675345355403</v>
      </c>
      <c r="R50" s="36">
        <v>1.085636969130283E-2</v>
      </c>
      <c r="S50" s="32">
        <v>10224281</v>
      </c>
      <c r="T50" s="33">
        <v>3955356</v>
      </c>
      <c r="U50" s="33">
        <v>2341253</v>
      </c>
      <c r="V50" s="33">
        <v>9392182</v>
      </c>
      <c r="W50" s="34">
        <f t="shared" si="10"/>
        <v>-8.1384598095455285E-2</v>
      </c>
      <c r="X50" s="33">
        <f t="shared" si="11"/>
        <v>-832099</v>
      </c>
      <c r="Y50" s="35">
        <v>0.80762346695751552</v>
      </c>
      <c r="Z50" s="36">
        <v>1</v>
      </c>
      <c r="AA50" s="31" t="s">
        <v>11</v>
      </c>
    </row>
    <row r="51" spans="1:27" ht="15" customHeight="1" x14ac:dyDescent="0.2">
      <c r="A51" s="106"/>
      <c r="B51" s="37" t="s">
        <v>12</v>
      </c>
      <c r="C51" s="20">
        <v>103798</v>
      </c>
      <c r="D51" s="21">
        <v>39648</v>
      </c>
      <c r="E51" s="21">
        <v>20881</v>
      </c>
      <c r="F51" s="21">
        <v>117674</v>
      </c>
      <c r="G51" s="97">
        <f t="shared" si="6"/>
        <v>0.13368272991772479</v>
      </c>
      <c r="H51" s="15">
        <f t="shared" si="7"/>
        <v>13876</v>
      </c>
      <c r="I51" s="17">
        <v>2.6408327036499344E-2</v>
      </c>
      <c r="J51" s="24">
        <v>0.32311511150895422</v>
      </c>
      <c r="K51" s="20">
        <v>13132</v>
      </c>
      <c r="L51" s="21">
        <v>5627</v>
      </c>
      <c r="M51" s="21">
        <v>727</v>
      </c>
      <c r="N51" s="21">
        <v>3980</v>
      </c>
      <c r="O51" s="97">
        <f t="shared" si="8"/>
        <v>-0.69692354553761804</v>
      </c>
      <c r="P51" s="15">
        <f t="shared" si="9"/>
        <v>-9152</v>
      </c>
      <c r="Q51" s="17">
        <v>1.1693020030907178E-2</v>
      </c>
      <c r="R51" s="24">
        <v>1.0928481600061508E-2</v>
      </c>
      <c r="S51" s="20">
        <v>338066</v>
      </c>
      <c r="T51" s="21">
        <v>130437</v>
      </c>
      <c r="U51" s="21">
        <v>59107</v>
      </c>
      <c r="V51" s="21">
        <v>364186</v>
      </c>
      <c r="W51" s="97">
        <f t="shared" si="10"/>
        <v>7.7263019647051179E-2</v>
      </c>
      <c r="X51" s="15">
        <f t="shared" si="11"/>
        <v>26120</v>
      </c>
      <c r="Y51" s="17">
        <v>3.1315956179020991E-2</v>
      </c>
      <c r="Z51" s="24">
        <v>1</v>
      </c>
      <c r="AA51" s="37" t="s">
        <v>12</v>
      </c>
    </row>
    <row r="52" spans="1:27" ht="15" customHeight="1" x14ac:dyDescent="0.2">
      <c r="A52" s="106"/>
      <c r="B52" s="43" t="s">
        <v>13</v>
      </c>
      <c r="C52" s="44">
        <v>142130</v>
      </c>
      <c r="D52" s="45">
        <v>60212</v>
      </c>
      <c r="E52" s="45">
        <v>44613</v>
      </c>
      <c r="F52" s="45">
        <v>138507</v>
      </c>
      <c r="G52" s="99">
        <f t="shared" si="6"/>
        <v>-2.5490747906845801E-2</v>
      </c>
      <c r="H52" s="45">
        <f t="shared" si="7"/>
        <v>-3623</v>
      </c>
      <c r="I52" s="98">
        <v>3.1083656141921025E-2</v>
      </c>
      <c r="J52" s="48">
        <v>0.60081724366787981</v>
      </c>
      <c r="K52" s="44">
        <v>3259</v>
      </c>
      <c r="L52" s="45">
        <v>891</v>
      </c>
      <c r="M52" s="45">
        <v>1136</v>
      </c>
      <c r="N52" s="45">
        <v>1315</v>
      </c>
      <c r="O52" s="99">
        <f t="shared" si="8"/>
        <v>-0.59650199447683339</v>
      </c>
      <c r="P52" s="45">
        <f t="shared" si="9"/>
        <v>-1944</v>
      </c>
      <c r="Q52" s="98">
        <v>3.863397321769583E-3</v>
      </c>
      <c r="R52" s="48">
        <v>5.7042219918362388E-3</v>
      </c>
      <c r="S52" s="44">
        <v>250146</v>
      </c>
      <c r="T52" s="45">
        <v>97720</v>
      </c>
      <c r="U52" s="45">
        <v>75263</v>
      </c>
      <c r="V52" s="45">
        <v>230531</v>
      </c>
      <c r="W52" s="99">
        <f t="shared" si="10"/>
        <v>-7.8414206103635475E-2</v>
      </c>
      <c r="X52" s="45">
        <f t="shared" si="11"/>
        <v>-19615</v>
      </c>
      <c r="Y52" s="98">
        <v>1.9823108779321249E-2</v>
      </c>
      <c r="Z52" s="48">
        <v>1</v>
      </c>
      <c r="AA52" s="43" t="s">
        <v>13</v>
      </c>
    </row>
    <row r="53" spans="1:27" ht="15" customHeight="1" x14ac:dyDescent="0.2">
      <c r="A53" s="106"/>
      <c r="B53" s="37" t="s">
        <v>14</v>
      </c>
      <c r="C53" s="20">
        <v>485937</v>
      </c>
      <c r="D53" s="21">
        <v>201753</v>
      </c>
      <c r="E53" s="21">
        <v>112394</v>
      </c>
      <c r="F53" s="21">
        <v>363971</v>
      </c>
      <c r="G53" s="97">
        <f t="shared" si="6"/>
        <v>-0.25099138365672913</v>
      </c>
      <c r="H53" s="21">
        <f t="shared" si="7"/>
        <v>-121966</v>
      </c>
      <c r="I53" s="96">
        <v>8.1682148986196634E-2</v>
      </c>
      <c r="J53" s="24">
        <v>0.27854404752156403</v>
      </c>
      <c r="K53" s="20">
        <v>55931</v>
      </c>
      <c r="L53" s="21">
        <v>25952</v>
      </c>
      <c r="M53" s="21">
        <v>14268</v>
      </c>
      <c r="N53" s="21">
        <v>17646</v>
      </c>
      <c r="O53" s="97">
        <f t="shared" si="8"/>
        <v>-0.68450412114927328</v>
      </c>
      <c r="P53" s="21">
        <f t="shared" si="9"/>
        <v>-38285</v>
      </c>
      <c r="Q53" s="96">
        <v>5.1842972729997001E-2</v>
      </c>
      <c r="R53" s="24">
        <v>1.350434035284547E-2</v>
      </c>
      <c r="S53" s="20">
        <v>1635449</v>
      </c>
      <c r="T53" s="21">
        <v>699420</v>
      </c>
      <c r="U53" s="21">
        <v>407614</v>
      </c>
      <c r="V53" s="21">
        <v>1306691</v>
      </c>
      <c r="W53" s="97">
        <f t="shared" si="10"/>
        <v>-0.20102002569324995</v>
      </c>
      <c r="X53" s="21">
        <f t="shared" si="11"/>
        <v>-328758</v>
      </c>
      <c r="Y53" s="96">
        <v>0.11236093121515138</v>
      </c>
      <c r="Z53" s="24">
        <v>1</v>
      </c>
      <c r="AA53" s="37" t="s">
        <v>14</v>
      </c>
    </row>
    <row r="54" spans="1:27" ht="15" customHeight="1" x14ac:dyDescent="0.2">
      <c r="A54" s="106"/>
      <c r="B54" s="43" t="s">
        <v>15</v>
      </c>
      <c r="C54" s="44">
        <v>99339</v>
      </c>
      <c r="D54" s="45">
        <v>39763</v>
      </c>
      <c r="E54" s="45">
        <v>48084</v>
      </c>
      <c r="F54" s="45">
        <v>118647</v>
      </c>
      <c r="G54" s="99">
        <f t="shared" si="6"/>
        <v>0.1943647510041373</v>
      </c>
      <c r="H54" s="45">
        <f t="shared" si="7"/>
        <v>19308</v>
      </c>
      <c r="I54" s="98">
        <v>2.6626687100799989E-2</v>
      </c>
      <c r="J54" s="48">
        <v>0.3663595323818758</v>
      </c>
      <c r="K54" s="44">
        <v>2933</v>
      </c>
      <c r="L54" s="45">
        <v>0</v>
      </c>
      <c r="M54" s="45">
        <v>0</v>
      </c>
      <c r="N54" s="45">
        <v>2418</v>
      </c>
      <c r="O54" s="99">
        <f t="shared" si="8"/>
        <v>-0.17558813501534265</v>
      </c>
      <c r="P54" s="45">
        <f t="shared" si="9"/>
        <v>-515</v>
      </c>
      <c r="Q54" s="98">
        <v>7.1039503604858186E-3</v>
      </c>
      <c r="R54" s="48">
        <v>7.4663274191456644E-3</v>
      </c>
      <c r="S54" s="44">
        <v>265113</v>
      </c>
      <c r="T54" s="45">
        <v>100704</v>
      </c>
      <c r="U54" s="45">
        <v>116347</v>
      </c>
      <c r="V54" s="45">
        <v>323854</v>
      </c>
      <c r="W54" s="99">
        <f t="shared" si="10"/>
        <v>0.22156967029153596</v>
      </c>
      <c r="X54" s="45">
        <f t="shared" si="11"/>
        <v>58741</v>
      </c>
      <c r="Y54" s="98">
        <v>2.784785157145158E-2</v>
      </c>
      <c r="Z54" s="48">
        <v>1</v>
      </c>
      <c r="AA54" s="43" t="s">
        <v>15</v>
      </c>
    </row>
    <row r="55" spans="1:27" ht="15" customHeight="1" x14ac:dyDescent="0.2">
      <c r="A55" s="106"/>
      <c r="B55" s="37" t="s">
        <v>16</v>
      </c>
      <c r="C55" s="20">
        <v>1313373</v>
      </c>
      <c r="D55" s="21">
        <v>450271</v>
      </c>
      <c r="E55" s="21">
        <v>43148</v>
      </c>
      <c r="F55" s="21">
        <v>1258514</v>
      </c>
      <c r="G55" s="97">
        <f t="shared" si="6"/>
        <v>-4.1769550615095685E-2</v>
      </c>
      <c r="H55" s="21">
        <f t="shared" si="7"/>
        <v>-54859</v>
      </c>
      <c r="I55" s="96">
        <v>0.28243494138053382</v>
      </c>
      <c r="J55" s="24">
        <v>0.45536825621045196</v>
      </c>
      <c r="K55" s="20">
        <v>16104</v>
      </c>
      <c r="L55" s="21">
        <v>7228</v>
      </c>
      <c r="M55" s="21">
        <v>233</v>
      </c>
      <c r="N55" s="21">
        <v>6558</v>
      </c>
      <c r="O55" s="97">
        <f t="shared" si="8"/>
        <v>-0.59277198211624449</v>
      </c>
      <c r="P55" s="21">
        <f t="shared" si="9"/>
        <v>-9546</v>
      </c>
      <c r="Q55" s="96">
        <v>1.9267041548414392E-2</v>
      </c>
      <c r="R55" s="24">
        <v>2.3728818465492988E-3</v>
      </c>
      <c r="S55" s="20">
        <v>3018849</v>
      </c>
      <c r="T55" s="21">
        <v>990260</v>
      </c>
      <c r="U55" s="21">
        <v>88774</v>
      </c>
      <c r="V55" s="21">
        <v>2763728</v>
      </c>
      <c r="W55" s="97">
        <f t="shared" si="10"/>
        <v>-8.4509361018056839E-2</v>
      </c>
      <c r="X55" s="21">
        <f t="shared" si="11"/>
        <v>-255121</v>
      </c>
      <c r="Y55" s="96">
        <v>0.23764995068106223</v>
      </c>
      <c r="Z55" s="24">
        <v>1</v>
      </c>
      <c r="AA55" s="37" t="s">
        <v>16</v>
      </c>
    </row>
    <row r="56" spans="1:27" ht="15" customHeight="1" x14ac:dyDescent="0.2">
      <c r="A56" s="106"/>
      <c r="B56" s="43" t="s">
        <v>17</v>
      </c>
      <c r="C56" s="44">
        <v>91129</v>
      </c>
      <c r="D56" s="45">
        <v>29009</v>
      </c>
      <c r="E56" s="45">
        <v>7538</v>
      </c>
      <c r="F56" s="45">
        <v>88739</v>
      </c>
      <c r="G56" s="99">
        <f t="shared" si="6"/>
        <v>-2.6226557956303687E-2</v>
      </c>
      <c r="H56" s="45">
        <f t="shared" si="7"/>
        <v>-2390</v>
      </c>
      <c r="I56" s="98">
        <v>1.991475205136152E-2</v>
      </c>
      <c r="J56" s="48">
        <v>0.28367159703730227</v>
      </c>
      <c r="K56" s="44">
        <v>0</v>
      </c>
      <c r="L56" s="45">
        <v>0</v>
      </c>
      <c r="M56" s="45">
        <v>0</v>
      </c>
      <c r="N56" s="45">
        <v>2</v>
      </c>
      <c r="O56" s="99" t="str">
        <f t="shared" si="8"/>
        <v>-</v>
      </c>
      <c r="P56" s="45">
        <f t="shared" si="9"/>
        <v>2</v>
      </c>
      <c r="Q56" s="98">
        <v>5.8758894627674263E-6</v>
      </c>
      <c r="R56" s="48">
        <v>6.393391790245602E-6</v>
      </c>
      <c r="S56" s="44">
        <v>341868</v>
      </c>
      <c r="T56" s="45">
        <v>99006</v>
      </c>
      <c r="U56" s="45">
        <v>24390</v>
      </c>
      <c r="V56" s="45">
        <v>312823</v>
      </c>
      <c r="W56" s="99">
        <f t="shared" si="10"/>
        <v>-8.4959692044882851E-2</v>
      </c>
      <c r="X56" s="45">
        <f t="shared" si="11"/>
        <v>-29045</v>
      </c>
      <c r="Y56" s="98">
        <v>2.6899307935477706E-2</v>
      </c>
      <c r="Z56" s="48">
        <v>1</v>
      </c>
      <c r="AA56" s="43" t="s">
        <v>17</v>
      </c>
    </row>
    <row r="57" spans="1:27" ht="15" customHeight="1" x14ac:dyDescent="0.2">
      <c r="A57" s="106"/>
      <c r="B57" s="37" t="s">
        <v>18</v>
      </c>
      <c r="C57" s="20">
        <v>124488</v>
      </c>
      <c r="D57" s="21">
        <v>37099</v>
      </c>
      <c r="E57" s="21">
        <v>40052</v>
      </c>
      <c r="F57" s="21">
        <v>169299</v>
      </c>
      <c r="G57" s="97">
        <f t="shared" si="6"/>
        <v>0.35996240601503748</v>
      </c>
      <c r="H57" s="21">
        <f t="shared" si="7"/>
        <v>44811</v>
      </c>
      <c r="I57" s="96">
        <v>3.7993977930148568E-2</v>
      </c>
      <c r="J57" s="24">
        <v>0.4649564152280305</v>
      </c>
      <c r="K57" s="20">
        <v>0</v>
      </c>
      <c r="L57" s="21">
        <v>0</v>
      </c>
      <c r="M57" s="21">
        <v>0</v>
      </c>
      <c r="N57" s="21">
        <v>0</v>
      </c>
      <c r="O57" s="97" t="str">
        <f t="shared" si="8"/>
        <v>-</v>
      </c>
      <c r="P57" s="21">
        <f t="shared" si="9"/>
        <v>0</v>
      </c>
      <c r="Q57" s="96">
        <v>0</v>
      </c>
      <c r="R57" s="24">
        <v>0</v>
      </c>
      <c r="S57" s="20">
        <v>276078</v>
      </c>
      <c r="T57" s="21">
        <v>85530</v>
      </c>
      <c r="U57" s="21">
        <v>91085</v>
      </c>
      <c r="V57" s="21">
        <v>364118</v>
      </c>
      <c r="W57" s="97">
        <f t="shared" si="10"/>
        <v>0.31889538463767475</v>
      </c>
      <c r="X57" s="21">
        <f t="shared" si="11"/>
        <v>88040</v>
      </c>
      <c r="Y57" s="96">
        <v>3.1310108933327384E-2</v>
      </c>
      <c r="Z57" s="24">
        <v>1</v>
      </c>
      <c r="AA57" s="37" t="s">
        <v>18</v>
      </c>
    </row>
    <row r="58" spans="1:27" ht="15" customHeight="1" x14ac:dyDescent="0.2">
      <c r="A58" s="106"/>
      <c r="B58" s="43" t="s">
        <v>19</v>
      </c>
      <c r="C58" s="44">
        <v>228636</v>
      </c>
      <c r="D58" s="45">
        <v>137943</v>
      </c>
      <c r="E58" s="45">
        <v>3177</v>
      </c>
      <c r="F58" s="45">
        <v>124674</v>
      </c>
      <c r="G58" s="99">
        <f t="shared" si="6"/>
        <v>-0.45470529575394947</v>
      </c>
      <c r="H58" s="45">
        <f t="shared" si="7"/>
        <v>-103962</v>
      </c>
      <c r="I58" s="98">
        <v>2.7979262750892461E-2</v>
      </c>
      <c r="J58" s="48">
        <v>0.23455949308027482</v>
      </c>
      <c r="K58" s="44">
        <v>5641</v>
      </c>
      <c r="L58" s="45">
        <v>5457</v>
      </c>
      <c r="M58" s="45">
        <v>0</v>
      </c>
      <c r="N58" s="45">
        <v>0</v>
      </c>
      <c r="O58" s="99">
        <f t="shared" si="8"/>
        <v>-1</v>
      </c>
      <c r="P58" s="45">
        <f t="shared" si="9"/>
        <v>-5641</v>
      </c>
      <c r="Q58" s="98">
        <v>0</v>
      </c>
      <c r="R58" s="48">
        <v>0</v>
      </c>
      <c r="S58" s="44">
        <v>879196</v>
      </c>
      <c r="T58" s="45">
        <v>513756</v>
      </c>
      <c r="U58" s="45">
        <v>43084</v>
      </c>
      <c r="V58" s="45">
        <v>531524</v>
      </c>
      <c r="W58" s="99">
        <f t="shared" si="10"/>
        <v>-0.39544310938630289</v>
      </c>
      <c r="X58" s="45">
        <f t="shared" si="11"/>
        <v>-347672</v>
      </c>
      <c r="Y58" s="98">
        <v>4.5705167941925154E-2</v>
      </c>
      <c r="Z58" s="48">
        <v>1</v>
      </c>
      <c r="AA58" s="43" t="s">
        <v>19</v>
      </c>
    </row>
    <row r="59" spans="1:27" ht="15" customHeight="1" x14ac:dyDescent="0.2">
      <c r="A59" s="106"/>
      <c r="B59" s="51" t="s">
        <v>20</v>
      </c>
      <c r="C59" s="20">
        <v>62268</v>
      </c>
      <c r="D59" s="21">
        <v>39912</v>
      </c>
      <c r="E59" s="21">
        <v>2162</v>
      </c>
      <c r="F59" s="21">
        <v>25790</v>
      </c>
      <c r="G59" s="97">
        <f t="shared" si="6"/>
        <v>-0.58582257339243271</v>
      </c>
      <c r="H59" s="21">
        <f t="shared" si="7"/>
        <v>-36478</v>
      </c>
      <c r="I59" s="96">
        <v>5.7877760105997768E-3</v>
      </c>
      <c r="J59" s="24">
        <v>0.19778214055645879</v>
      </c>
      <c r="K59" s="20">
        <v>2758</v>
      </c>
      <c r="L59" s="21">
        <v>1640</v>
      </c>
      <c r="M59" s="21">
        <v>0</v>
      </c>
      <c r="N59" s="21">
        <v>0</v>
      </c>
      <c r="O59" s="97">
        <f t="shared" si="8"/>
        <v>-1</v>
      </c>
      <c r="P59" s="21">
        <f t="shared" si="9"/>
        <v>-2758</v>
      </c>
      <c r="Q59" s="96">
        <v>0</v>
      </c>
      <c r="R59" s="24">
        <v>0</v>
      </c>
      <c r="S59" s="20">
        <v>280527</v>
      </c>
      <c r="T59" s="21">
        <v>156875</v>
      </c>
      <c r="U59" s="21">
        <v>23168</v>
      </c>
      <c r="V59" s="21">
        <v>130396</v>
      </c>
      <c r="W59" s="97">
        <f t="shared" si="10"/>
        <v>-0.53517486730332553</v>
      </c>
      <c r="X59" s="21">
        <f t="shared" si="11"/>
        <v>-150131</v>
      </c>
      <c r="Y59" s="96">
        <v>1.121260955094271E-2</v>
      </c>
      <c r="Z59" s="24">
        <v>1</v>
      </c>
      <c r="AA59" s="51" t="s">
        <v>20</v>
      </c>
    </row>
    <row r="60" spans="1:27" ht="15" customHeight="1" x14ac:dyDescent="0.2">
      <c r="A60" s="106"/>
      <c r="B60" s="52" t="s">
        <v>21</v>
      </c>
      <c r="C60" s="44">
        <v>45880</v>
      </c>
      <c r="D60" s="45">
        <v>20900</v>
      </c>
      <c r="E60" s="45">
        <v>0</v>
      </c>
      <c r="F60" s="45">
        <v>20361</v>
      </c>
      <c r="G60" s="99">
        <f t="shared" si="6"/>
        <v>-0.55621185701830855</v>
      </c>
      <c r="H60" s="45">
        <f t="shared" si="7"/>
        <v>-25519</v>
      </c>
      <c r="I60" s="98">
        <v>4.5694031543940302E-3</v>
      </c>
      <c r="J60" s="48">
        <v>0.14611305265121888</v>
      </c>
      <c r="K60" s="44">
        <v>0</v>
      </c>
      <c r="L60" s="45">
        <v>0</v>
      </c>
      <c r="M60" s="45">
        <v>0</v>
      </c>
      <c r="N60" s="45">
        <v>0</v>
      </c>
      <c r="O60" s="99" t="str">
        <f t="shared" si="8"/>
        <v>-</v>
      </c>
      <c r="P60" s="45">
        <f t="shared" si="9"/>
        <v>0</v>
      </c>
      <c r="Q60" s="98">
        <v>0</v>
      </c>
      <c r="R60" s="48">
        <v>0</v>
      </c>
      <c r="S60" s="44">
        <v>251315</v>
      </c>
      <c r="T60" s="45">
        <v>132295</v>
      </c>
      <c r="U60" s="45">
        <v>3684</v>
      </c>
      <c r="V60" s="45">
        <v>139351</v>
      </c>
      <c r="W60" s="99">
        <f t="shared" si="10"/>
        <v>-0.44551260370451429</v>
      </c>
      <c r="X60" s="45">
        <f t="shared" si="11"/>
        <v>-111964</v>
      </c>
      <c r="Y60" s="98">
        <v>1.1982640215446927E-2</v>
      </c>
      <c r="Z60" s="48">
        <v>1</v>
      </c>
      <c r="AA60" s="52" t="s">
        <v>21</v>
      </c>
    </row>
    <row r="61" spans="1:27" ht="15" customHeight="1" x14ac:dyDescent="0.2">
      <c r="A61" s="106"/>
      <c r="B61" s="51" t="s">
        <v>22</v>
      </c>
      <c r="C61" s="20">
        <v>62659</v>
      </c>
      <c r="D61" s="21">
        <v>36005</v>
      </c>
      <c r="E61" s="21">
        <v>1015</v>
      </c>
      <c r="F61" s="21">
        <v>49486</v>
      </c>
      <c r="G61" s="97">
        <f t="shared" si="6"/>
        <v>-0.21023316682360071</v>
      </c>
      <c r="H61" s="21">
        <f t="shared" si="7"/>
        <v>-13173</v>
      </c>
      <c r="I61" s="96">
        <v>1.1105617823208241E-2</v>
      </c>
      <c r="J61" s="24">
        <v>0.26134809267543002</v>
      </c>
      <c r="K61" s="20">
        <v>2883</v>
      </c>
      <c r="L61" s="21">
        <v>3817</v>
      </c>
      <c r="M61" s="21">
        <v>0</v>
      </c>
      <c r="N61" s="21">
        <v>0</v>
      </c>
      <c r="O61" s="97">
        <f t="shared" si="8"/>
        <v>-1</v>
      </c>
      <c r="P61" s="21">
        <f t="shared" si="9"/>
        <v>-2883</v>
      </c>
      <c r="Q61" s="96">
        <v>0</v>
      </c>
      <c r="R61" s="24">
        <v>0</v>
      </c>
      <c r="S61" s="20">
        <v>199322</v>
      </c>
      <c r="T61" s="21">
        <v>121490</v>
      </c>
      <c r="U61" s="21">
        <v>16179</v>
      </c>
      <c r="V61" s="21">
        <v>189349</v>
      </c>
      <c r="W61" s="97">
        <f t="shared" si="10"/>
        <v>-5.0034617352826105E-2</v>
      </c>
      <c r="X61" s="21">
        <f t="shared" si="11"/>
        <v>-9973</v>
      </c>
      <c r="Y61" s="96">
        <v>1.6281913600581698E-2</v>
      </c>
      <c r="Z61" s="24">
        <v>1</v>
      </c>
      <c r="AA61" s="51" t="s">
        <v>22</v>
      </c>
    </row>
    <row r="62" spans="1:27" ht="15" customHeight="1" x14ac:dyDescent="0.2">
      <c r="A62" s="106"/>
      <c r="B62" s="52" t="s">
        <v>23</v>
      </c>
      <c r="C62" s="44">
        <v>57829</v>
      </c>
      <c r="D62" s="45">
        <v>41126</v>
      </c>
      <c r="E62" s="45">
        <v>0</v>
      </c>
      <c r="F62" s="45">
        <v>29037</v>
      </c>
      <c r="G62" s="99">
        <f t="shared" si="6"/>
        <v>-0.49788168565944424</v>
      </c>
      <c r="H62" s="45">
        <f t="shared" si="7"/>
        <v>-28792</v>
      </c>
      <c r="I62" s="98">
        <v>6.5164657626904116E-3</v>
      </c>
      <c r="J62" s="48">
        <v>0.40090848842988902</v>
      </c>
      <c r="K62" s="44">
        <v>0</v>
      </c>
      <c r="L62" s="45">
        <v>0</v>
      </c>
      <c r="M62" s="45">
        <v>0</v>
      </c>
      <c r="N62" s="45">
        <v>0</v>
      </c>
      <c r="O62" s="99" t="str">
        <f t="shared" si="8"/>
        <v>-</v>
      </c>
      <c r="P62" s="45">
        <f t="shared" si="9"/>
        <v>0</v>
      </c>
      <c r="Q62" s="98">
        <v>0</v>
      </c>
      <c r="R62" s="48">
        <v>0</v>
      </c>
      <c r="S62" s="44">
        <v>148032</v>
      </c>
      <c r="T62" s="45">
        <v>103096</v>
      </c>
      <c r="U62" s="45">
        <v>53</v>
      </c>
      <c r="V62" s="45">
        <v>72428</v>
      </c>
      <c r="W62" s="99">
        <f t="shared" si="10"/>
        <v>-0.51072741028966706</v>
      </c>
      <c r="X62" s="45">
        <f t="shared" si="11"/>
        <v>-75604</v>
      </c>
      <c r="Y62" s="98">
        <v>6.2280045749538221E-3</v>
      </c>
      <c r="Z62" s="48">
        <v>1</v>
      </c>
      <c r="AA62" s="52" t="s">
        <v>23</v>
      </c>
    </row>
    <row r="63" spans="1:27" ht="15" customHeight="1" x14ac:dyDescent="0.2">
      <c r="A63" s="106"/>
      <c r="B63" s="37" t="s">
        <v>24</v>
      </c>
      <c r="C63" s="20">
        <v>57300</v>
      </c>
      <c r="D63" s="21">
        <v>23353</v>
      </c>
      <c r="E63" s="21">
        <v>24961</v>
      </c>
      <c r="F63" s="21">
        <v>49274</v>
      </c>
      <c r="G63" s="97">
        <f t="shared" si="6"/>
        <v>-0.14006980802792324</v>
      </c>
      <c r="H63" s="21">
        <f t="shared" si="7"/>
        <v>-8026</v>
      </c>
      <c r="I63" s="96">
        <v>1.1058040913000907E-2</v>
      </c>
      <c r="J63" s="24">
        <v>0.36314726648290907</v>
      </c>
      <c r="K63" s="20">
        <v>6866</v>
      </c>
      <c r="L63" s="21">
        <v>1504</v>
      </c>
      <c r="M63" s="21">
        <v>1354</v>
      </c>
      <c r="N63" s="21">
        <v>1583</v>
      </c>
      <c r="O63" s="97">
        <f t="shared" si="8"/>
        <v>-0.76944363530439852</v>
      </c>
      <c r="P63" s="21">
        <f t="shared" si="9"/>
        <v>-5283</v>
      </c>
      <c r="Q63" s="96">
        <v>4.6507665097804182E-3</v>
      </c>
      <c r="R63" s="24">
        <v>1.1666642100142977E-2</v>
      </c>
      <c r="S63" s="20">
        <v>178711</v>
      </c>
      <c r="T63" s="21">
        <v>68855</v>
      </c>
      <c r="U63" s="21">
        <v>62179</v>
      </c>
      <c r="V63" s="21">
        <v>135686</v>
      </c>
      <c r="W63" s="97">
        <f t="shared" si="10"/>
        <v>-0.24075182837094522</v>
      </c>
      <c r="X63" s="21">
        <f t="shared" si="11"/>
        <v>-43025</v>
      </c>
      <c r="Y63" s="96">
        <v>1.1667490870342745E-2</v>
      </c>
      <c r="Z63" s="24">
        <v>1</v>
      </c>
      <c r="AA63" s="37" t="s">
        <v>24</v>
      </c>
    </row>
    <row r="64" spans="1:27" ht="15" customHeight="1" x14ac:dyDescent="0.2">
      <c r="A64" s="106"/>
      <c r="B64" s="43" t="s">
        <v>25</v>
      </c>
      <c r="C64" s="44">
        <v>35514</v>
      </c>
      <c r="D64" s="45">
        <v>16526</v>
      </c>
      <c r="E64" s="45">
        <v>14932</v>
      </c>
      <c r="F64" s="45">
        <v>39135</v>
      </c>
      <c r="G64" s="99">
        <f t="shared" si="6"/>
        <v>0.1019597905051528</v>
      </c>
      <c r="H64" s="45">
        <f t="shared" si="7"/>
        <v>3621</v>
      </c>
      <c r="I64" s="98">
        <v>8.7826527403963642E-3</v>
      </c>
      <c r="J64" s="48">
        <v>0.46080209118311982</v>
      </c>
      <c r="K64" s="44">
        <v>2</v>
      </c>
      <c r="L64" s="45">
        <v>0</v>
      </c>
      <c r="M64" s="45">
        <v>0</v>
      </c>
      <c r="N64" s="45">
        <v>0</v>
      </c>
      <c r="O64" s="99">
        <f t="shared" si="8"/>
        <v>-1</v>
      </c>
      <c r="P64" s="45">
        <f t="shared" si="9"/>
        <v>-2</v>
      </c>
      <c r="Q64" s="98">
        <v>0</v>
      </c>
      <c r="R64" s="48">
        <v>0</v>
      </c>
      <c r="S64" s="44">
        <v>72806</v>
      </c>
      <c r="T64" s="45">
        <v>30536</v>
      </c>
      <c r="U64" s="45">
        <v>16834</v>
      </c>
      <c r="V64" s="45">
        <v>84928</v>
      </c>
      <c r="W64" s="99">
        <f t="shared" si="10"/>
        <v>0.16649726670878784</v>
      </c>
      <c r="X64" s="45">
        <f t="shared" si="11"/>
        <v>12122</v>
      </c>
      <c r="Y64" s="98">
        <v>7.302865915691144E-3</v>
      </c>
      <c r="Z64" s="48">
        <v>1</v>
      </c>
      <c r="AA64" s="43" t="s">
        <v>25</v>
      </c>
    </row>
    <row r="65" spans="1:27" ht="15" customHeight="1" x14ac:dyDescent="0.2">
      <c r="A65" s="106"/>
      <c r="B65" s="37" t="s">
        <v>26</v>
      </c>
      <c r="C65" s="20">
        <v>51690</v>
      </c>
      <c r="D65" s="21">
        <v>10861</v>
      </c>
      <c r="E65" s="21">
        <v>555</v>
      </c>
      <c r="F65" s="21">
        <v>779</v>
      </c>
      <c r="G65" s="97">
        <f t="shared" si="6"/>
        <v>-0.98492938672857422</v>
      </c>
      <c r="H65" s="21">
        <f t="shared" si="7"/>
        <v>-50911</v>
      </c>
      <c r="I65" s="96">
        <v>1.7482270307317665E-4</v>
      </c>
      <c r="J65" s="24">
        <v>0.99743918053777214</v>
      </c>
      <c r="K65" s="20">
        <v>0</v>
      </c>
      <c r="L65" s="21">
        <v>0</v>
      </c>
      <c r="M65" s="21">
        <v>0</v>
      </c>
      <c r="N65" s="21">
        <v>0</v>
      </c>
      <c r="O65" s="97" t="str">
        <f t="shared" si="8"/>
        <v>-</v>
      </c>
      <c r="P65" s="21">
        <f t="shared" si="9"/>
        <v>0</v>
      </c>
      <c r="Q65" s="96">
        <v>0</v>
      </c>
      <c r="R65" s="24">
        <v>0</v>
      </c>
      <c r="S65" s="20">
        <v>51690</v>
      </c>
      <c r="T65" s="21">
        <v>11006</v>
      </c>
      <c r="U65" s="21">
        <v>577</v>
      </c>
      <c r="V65" s="21">
        <v>781</v>
      </c>
      <c r="W65" s="97">
        <f t="shared" si="10"/>
        <v>-0.98489069452505318</v>
      </c>
      <c r="X65" s="21">
        <f t="shared" si="11"/>
        <v>-50909</v>
      </c>
      <c r="Y65" s="96">
        <v>6.7157336569267893E-5</v>
      </c>
      <c r="Z65" s="24">
        <v>1</v>
      </c>
      <c r="AA65" s="37" t="s">
        <v>26</v>
      </c>
    </row>
    <row r="66" spans="1:27" ht="15" customHeight="1" x14ac:dyDescent="0.2">
      <c r="A66" s="106"/>
      <c r="B66" s="43" t="s">
        <v>27</v>
      </c>
      <c r="C66" s="44">
        <v>10580</v>
      </c>
      <c r="D66" s="45">
        <v>3907</v>
      </c>
      <c r="E66" s="45">
        <v>14261</v>
      </c>
      <c r="F66" s="45">
        <v>23594</v>
      </c>
      <c r="G66" s="99">
        <f t="shared" si="6"/>
        <v>1.2300567107750471</v>
      </c>
      <c r="H66" s="45">
        <f t="shared" si="7"/>
        <v>13014</v>
      </c>
      <c r="I66" s="98">
        <v>5.2949510350558792E-3</v>
      </c>
      <c r="J66" s="48">
        <v>0.5113345758744744</v>
      </c>
      <c r="K66" s="44">
        <v>0</v>
      </c>
      <c r="L66" s="45">
        <v>0</v>
      </c>
      <c r="M66" s="45">
        <v>0</v>
      </c>
      <c r="N66" s="45">
        <v>0</v>
      </c>
      <c r="O66" s="99" t="str">
        <f t="shared" si="8"/>
        <v>-</v>
      </c>
      <c r="P66" s="45">
        <f t="shared" si="9"/>
        <v>0</v>
      </c>
      <c r="Q66" s="98">
        <v>0</v>
      </c>
      <c r="R66" s="48">
        <v>0</v>
      </c>
      <c r="S66" s="44">
        <v>26598</v>
      </c>
      <c r="T66" s="45">
        <v>8206</v>
      </c>
      <c r="U66" s="45">
        <v>29711</v>
      </c>
      <c r="V66" s="45">
        <v>46142</v>
      </c>
      <c r="W66" s="99">
        <f t="shared" si="10"/>
        <v>0.73479208963079934</v>
      </c>
      <c r="X66" s="45">
        <f t="shared" si="11"/>
        <v>19544</v>
      </c>
      <c r="Y66" s="98">
        <v>3.9677001587441214E-3</v>
      </c>
      <c r="Z66" s="48">
        <v>1</v>
      </c>
      <c r="AA66" s="43" t="s">
        <v>27</v>
      </c>
    </row>
    <row r="67" spans="1:27" ht="15" customHeight="1" x14ac:dyDescent="0.2">
      <c r="A67" s="106"/>
      <c r="B67" s="37" t="s">
        <v>28</v>
      </c>
      <c r="C67" s="20">
        <v>66534</v>
      </c>
      <c r="D67" s="21">
        <v>29463</v>
      </c>
      <c r="E67" s="21">
        <v>40629</v>
      </c>
      <c r="F67" s="21">
        <v>70525</v>
      </c>
      <c r="G67" s="97">
        <f t="shared" si="6"/>
        <v>5.9984368894099305E-2</v>
      </c>
      <c r="H67" s="21">
        <f t="shared" si="7"/>
        <v>3991</v>
      </c>
      <c r="I67" s="96">
        <v>1.5827177322510634E-2</v>
      </c>
      <c r="J67" s="24">
        <v>0.4616295966591174</v>
      </c>
      <c r="K67" s="20">
        <v>1003</v>
      </c>
      <c r="L67" s="21">
        <v>0</v>
      </c>
      <c r="M67" s="21">
        <v>1077</v>
      </c>
      <c r="N67" s="21">
        <v>0</v>
      </c>
      <c r="O67" s="97">
        <f t="shared" si="8"/>
        <v>-1</v>
      </c>
      <c r="P67" s="21">
        <f t="shared" si="9"/>
        <v>-1003</v>
      </c>
      <c r="Q67" s="96">
        <v>0</v>
      </c>
      <c r="R67" s="24">
        <v>0</v>
      </c>
      <c r="S67" s="20">
        <v>157799</v>
      </c>
      <c r="T67" s="21">
        <v>60324</v>
      </c>
      <c r="U67" s="21">
        <v>76881</v>
      </c>
      <c r="V67" s="21">
        <v>152774</v>
      </c>
      <c r="W67" s="97">
        <f t="shared" si="10"/>
        <v>-3.184430826557838E-2</v>
      </c>
      <c r="X67" s="21">
        <f t="shared" si="11"/>
        <v>-5025</v>
      </c>
      <c r="Y67" s="96">
        <v>1.3136869317584293E-2</v>
      </c>
      <c r="Z67" s="24">
        <v>1</v>
      </c>
      <c r="AA67" s="37" t="s">
        <v>28</v>
      </c>
    </row>
    <row r="68" spans="1:27" ht="15" customHeight="1" x14ac:dyDescent="0.2">
      <c r="A68" s="106"/>
      <c r="B68" s="37" t="s">
        <v>29</v>
      </c>
      <c r="C68" s="20">
        <v>23293</v>
      </c>
      <c r="D68" s="21">
        <v>12085</v>
      </c>
      <c r="E68" s="21">
        <v>10213</v>
      </c>
      <c r="F68" s="21">
        <v>34668</v>
      </c>
      <c r="G68" s="97">
        <f t="shared" si="6"/>
        <v>0.4883441377237796</v>
      </c>
      <c r="H68" s="21">
        <f t="shared" si="7"/>
        <v>11375</v>
      </c>
      <c r="I68" s="96">
        <v>7.780171335225787E-3</v>
      </c>
      <c r="J68" s="24">
        <v>0.51072480848556279</v>
      </c>
      <c r="K68" s="20">
        <v>2</v>
      </c>
      <c r="L68" s="21">
        <v>0</v>
      </c>
      <c r="M68" s="21">
        <v>0</v>
      </c>
      <c r="N68" s="21">
        <v>0</v>
      </c>
      <c r="O68" s="97">
        <f t="shared" si="8"/>
        <v>-1</v>
      </c>
      <c r="P68" s="21">
        <f t="shared" si="9"/>
        <v>-2</v>
      </c>
      <c r="Q68" s="96">
        <v>0</v>
      </c>
      <c r="R68" s="24">
        <v>0</v>
      </c>
      <c r="S68" s="20">
        <v>63620</v>
      </c>
      <c r="T68" s="21">
        <v>22901</v>
      </c>
      <c r="U68" s="21">
        <v>21111</v>
      </c>
      <c r="V68" s="21">
        <v>67880</v>
      </c>
      <c r="W68" s="97">
        <f t="shared" si="10"/>
        <v>6.6960075447972445E-2</v>
      </c>
      <c r="X68" s="21">
        <f t="shared" si="11"/>
        <v>4260</v>
      </c>
      <c r="Y68" s="96">
        <v>5.8369270247399544E-3</v>
      </c>
      <c r="Z68" s="24">
        <v>1</v>
      </c>
      <c r="AA68" s="37" t="s">
        <v>29</v>
      </c>
    </row>
    <row r="69" spans="1:27" ht="15" customHeight="1" x14ac:dyDescent="0.2">
      <c r="A69" s="106"/>
      <c r="B69" s="37" t="s">
        <v>30</v>
      </c>
      <c r="C69" s="20">
        <v>2969</v>
      </c>
      <c r="D69" s="21">
        <v>504</v>
      </c>
      <c r="E69" s="21">
        <v>0</v>
      </c>
      <c r="F69" s="21">
        <v>3265</v>
      </c>
      <c r="G69" s="97">
        <f t="shared" si="6"/>
        <v>9.9696867632199426E-2</v>
      </c>
      <c r="H69" s="21">
        <f t="shared" si="7"/>
        <v>296</v>
      </c>
      <c r="I69" s="96">
        <v>7.3272930107050294E-4</v>
      </c>
      <c r="J69" s="24">
        <v>0.13819520866841614</v>
      </c>
      <c r="K69" s="20">
        <v>0</v>
      </c>
      <c r="L69" s="21">
        <v>0</v>
      </c>
      <c r="M69" s="21">
        <v>0</v>
      </c>
      <c r="N69" s="21">
        <v>0</v>
      </c>
      <c r="O69" s="97" t="str">
        <f t="shared" si="8"/>
        <v>-</v>
      </c>
      <c r="P69" s="21">
        <f t="shared" si="9"/>
        <v>0</v>
      </c>
      <c r="Q69" s="96">
        <v>0</v>
      </c>
      <c r="R69" s="24">
        <v>0</v>
      </c>
      <c r="S69" s="20">
        <v>28072</v>
      </c>
      <c r="T69" s="21">
        <v>25607</v>
      </c>
      <c r="U69" s="21">
        <v>25103</v>
      </c>
      <c r="V69" s="21">
        <v>23626</v>
      </c>
      <c r="W69" s="97">
        <f t="shared" si="10"/>
        <v>-0.15837845540039897</v>
      </c>
      <c r="X69" s="21">
        <f t="shared" si="11"/>
        <v>-4446</v>
      </c>
      <c r="Y69" s="96">
        <v>2.0315739229007979E-3</v>
      </c>
      <c r="Z69" s="24">
        <v>1</v>
      </c>
      <c r="AA69" s="37" t="s">
        <v>30</v>
      </c>
    </row>
    <row r="70" spans="1:27" ht="15" customHeight="1" x14ac:dyDescent="0.2">
      <c r="A70" s="106"/>
      <c r="B70" s="37" t="s">
        <v>31</v>
      </c>
      <c r="C70" s="20">
        <v>9785</v>
      </c>
      <c r="D70" s="21">
        <v>4644</v>
      </c>
      <c r="E70" s="21">
        <v>8048</v>
      </c>
      <c r="F70" s="21">
        <v>12191</v>
      </c>
      <c r="G70" s="97">
        <f t="shared" si="6"/>
        <v>0.24588656106285134</v>
      </c>
      <c r="H70" s="21">
        <f t="shared" si="7"/>
        <v>2406</v>
      </c>
      <c r="I70" s="96">
        <v>2.7358967563094949E-3</v>
      </c>
      <c r="J70" s="24">
        <v>0.34652227054375939</v>
      </c>
      <c r="K70" s="20">
        <v>0</v>
      </c>
      <c r="L70" s="21">
        <v>0</v>
      </c>
      <c r="M70" s="21">
        <v>0</v>
      </c>
      <c r="N70" s="21">
        <v>0</v>
      </c>
      <c r="O70" s="97" t="str">
        <f t="shared" si="8"/>
        <v>-</v>
      </c>
      <c r="P70" s="21">
        <f t="shared" si="9"/>
        <v>0</v>
      </c>
      <c r="Q70" s="96">
        <v>0</v>
      </c>
      <c r="R70" s="24">
        <v>0</v>
      </c>
      <c r="S70" s="20">
        <v>29132</v>
      </c>
      <c r="T70" s="21">
        <v>23991</v>
      </c>
      <c r="U70" s="21">
        <v>27395</v>
      </c>
      <c r="V70" s="21">
        <v>35181</v>
      </c>
      <c r="W70" s="97">
        <f t="shared" si="10"/>
        <v>0.20764108197171494</v>
      </c>
      <c r="X70" s="21">
        <f t="shared" si="11"/>
        <v>6049</v>
      </c>
      <c r="Y70" s="96">
        <v>3.0251757462783787E-3</v>
      </c>
      <c r="Z70" s="24">
        <v>1</v>
      </c>
      <c r="AA70" s="37" t="s">
        <v>31</v>
      </c>
    </row>
    <row r="71" spans="1:27" ht="15" customHeight="1" x14ac:dyDescent="0.2">
      <c r="A71" s="106"/>
      <c r="B71" s="37" t="s">
        <v>32</v>
      </c>
      <c r="C71" s="20">
        <v>21391</v>
      </c>
      <c r="D71" s="21">
        <v>10823</v>
      </c>
      <c r="E71" s="21">
        <v>6977</v>
      </c>
      <c r="F71" s="21">
        <v>41103</v>
      </c>
      <c r="G71" s="97">
        <f t="shared" si="6"/>
        <v>0.92150904586040849</v>
      </c>
      <c r="H71" s="21">
        <f t="shared" si="7"/>
        <v>19712</v>
      </c>
      <c r="I71" s="96">
        <v>9.2243100955286001E-3</v>
      </c>
      <c r="J71" s="24">
        <v>0.88890570934256052</v>
      </c>
      <c r="K71" s="20">
        <v>0</v>
      </c>
      <c r="L71" s="21">
        <v>0</v>
      </c>
      <c r="M71" s="21">
        <v>0</v>
      </c>
      <c r="N71" s="21">
        <v>0</v>
      </c>
      <c r="O71" s="97" t="str">
        <f t="shared" si="8"/>
        <v>-</v>
      </c>
      <c r="P71" s="21">
        <f t="shared" si="9"/>
        <v>0</v>
      </c>
      <c r="Q71" s="96">
        <v>0</v>
      </c>
      <c r="R71" s="24">
        <v>0</v>
      </c>
      <c r="S71" s="20">
        <v>29027</v>
      </c>
      <c r="T71" s="21">
        <v>18459</v>
      </c>
      <c r="U71" s="21">
        <v>14613</v>
      </c>
      <c r="V71" s="21">
        <v>46240</v>
      </c>
      <c r="W71" s="97">
        <f t="shared" si="10"/>
        <v>0.59299962104247772</v>
      </c>
      <c r="X71" s="21">
        <f t="shared" si="11"/>
        <v>17213</v>
      </c>
      <c r="Y71" s="96">
        <v>3.9761270716555022E-3</v>
      </c>
      <c r="Z71" s="24">
        <v>1</v>
      </c>
      <c r="AA71" s="37" t="s">
        <v>32</v>
      </c>
    </row>
    <row r="72" spans="1:27" ht="15" customHeight="1" x14ac:dyDescent="0.2">
      <c r="A72" s="106"/>
      <c r="B72" s="37" t="s">
        <v>33</v>
      </c>
      <c r="C72" s="20">
        <v>9874</v>
      </c>
      <c r="D72" s="21">
        <v>4552</v>
      </c>
      <c r="E72" s="21">
        <v>4634</v>
      </c>
      <c r="F72" s="21">
        <v>12720</v>
      </c>
      <c r="G72" s="97">
        <f t="shared" si="6"/>
        <v>0.28823171966781436</v>
      </c>
      <c r="H72" s="21">
        <f t="shared" si="7"/>
        <v>2846</v>
      </c>
      <c r="I72" s="96">
        <v>2.8546146124400606E-3</v>
      </c>
      <c r="J72" s="24">
        <v>0.52863436123348018</v>
      </c>
      <c r="K72" s="20">
        <v>0</v>
      </c>
      <c r="L72" s="21">
        <v>0</v>
      </c>
      <c r="M72" s="21">
        <v>0</v>
      </c>
      <c r="N72" s="21">
        <v>0</v>
      </c>
      <c r="O72" s="97" t="str">
        <f t="shared" si="8"/>
        <v>-</v>
      </c>
      <c r="P72" s="21">
        <f t="shared" si="9"/>
        <v>0</v>
      </c>
      <c r="Q72" s="96">
        <v>0</v>
      </c>
      <c r="R72" s="24">
        <v>0</v>
      </c>
      <c r="S72" s="20">
        <v>17643</v>
      </c>
      <c r="T72" s="21">
        <v>12321</v>
      </c>
      <c r="U72" s="21">
        <v>12403</v>
      </c>
      <c r="V72" s="21">
        <v>24062</v>
      </c>
      <c r="W72" s="97">
        <f t="shared" si="10"/>
        <v>0.36382701354644897</v>
      </c>
      <c r="X72" s="21">
        <f t="shared" si="11"/>
        <v>6419</v>
      </c>
      <c r="Y72" s="96">
        <v>2.0690650864657158E-3</v>
      </c>
      <c r="Z72" s="24">
        <v>1</v>
      </c>
      <c r="AA72" s="37" t="s">
        <v>33</v>
      </c>
    </row>
    <row r="73" spans="1:27" ht="15" customHeight="1" x14ac:dyDescent="0.2">
      <c r="A73" s="106"/>
      <c r="B73" s="37" t="s">
        <v>34</v>
      </c>
      <c r="C73" s="20">
        <v>5404</v>
      </c>
      <c r="D73" s="21">
        <v>1709</v>
      </c>
      <c r="E73" s="21">
        <v>940</v>
      </c>
      <c r="F73" s="21">
        <v>0</v>
      </c>
      <c r="G73" s="97">
        <f t="shared" si="6"/>
        <v>-1</v>
      </c>
      <c r="H73" s="21">
        <f t="shared" si="7"/>
        <v>-5404</v>
      </c>
      <c r="I73" s="96">
        <v>0</v>
      </c>
      <c r="J73" s="24" t="s">
        <v>55</v>
      </c>
      <c r="K73" s="20">
        <v>0</v>
      </c>
      <c r="L73" s="21">
        <v>0</v>
      </c>
      <c r="M73" s="21">
        <v>0</v>
      </c>
      <c r="N73" s="21">
        <v>0</v>
      </c>
      <c r="O73" s="97" t="str">
        <f t="shared" si="8"/>
        <v>-</v>
      </c>
      <c r="P73" s="21">
        <f t="shared" si="9"/>
        <v>0</v>
      </c>
      <c r="Q73" s="96">
        <v>0</v>
      </c>
      <c r="R73" s="24" t="s">
        <v>55</v>
      </c>
      <c r="S73" s="20">
        <v>5404</v>
      </c>
      <c r="T73" s="21">
        <v>1709</v>
      </c>
      <c r="U73" s="21">
        <v>940</v>
      </c>
      <c r="V73" s="21">
        <v>0</v>
      </c>
      <c r="W73" s="97">
        <f t="shared" si="10"/>
        <v>-1</v>
      </c>
      <c r="X73" s="21">
        <f t="shared" si="11"/>
        <v>-5404</v>
      </c>
      <c r="Y73" s="96">
        <v>0</v>
      </c>
      <c r="Z73" s="24" t="s">
        <v>55</v>
      </c>
      <c r="AA73" s="37" t="s">
        <v>34</v>
      </c>
    </row>
    <row r="74" spans="1:27" ht="15" customHeight="1" x14ac:dyDescent="0.2">
      <c r="A74" s="106"/>
      <c r="B74" s="37" t="s">
        <v>35</v>
      </c>
      <c r="C74" s="20">
        <v>9811</v>
      </c>
      <c r="D74" s="21">
        <v>2284</v>
      </c>
      <c r="E74" s="21">
        <v>5280</v>
      </c>
      <c r="F74" s="21">
        <v>17066</v>
      </c>
      <c r="G74" s="97">
        <f t="shared" si="6"/>
        <v>0.73947609825705851</v>
      </c>
      <c r="H74" s="21">
        <f t="shared" si="7"/>
        <v>7255</v>
      </c>
      <c r="I74" s="96">
        <v>3.8299412716904144E-3</v>
      </c>
      <c r="J74" s="24">
        <v>0.87729399064411662</v>
      </c>
      <c r="K74" s="20">
        <v>0</v>
      </c>
      <c r="L74" s="21">
        <v>0</v>
      </c>
      <c r="M74" s="21">
        <v>0</v>
      </c>
      <c r="N74" s="21">
        <v>0</v>
      </c>
      <c r="O74" s="97" t="str">
        <f t="shared" si="8"/>
        <v>-</v>
      </c>
      <c r="P74" s="21">
        <f t="shared" si="9"/>
        <v>0</v>
      </c>
      <c r="Q74" s="96">
        <v>0</v>
      </c>
      <c r="R74" s="24">
        <v>0</v>
      </c>
      <c r="S74" s="20">
        <v>9811</v>
      </c>
      <c r="T74" s="21">
        <v>2284</v>
      </c>
      <c r="U74" s="21">
        <v>5280</v>
      </c>
      <c r="V74" s="21">
        <v>19453</v>
      </c>
      <c r="W74" s="97">
        <f t="shared" si="10"/>
        <v>0.98277443685658961</v>
      </c>
      <c r="X74" s="21">
        <f t="shared" si="11"/>
        <v>9642</v>
      </c>
      <c r="Y74" s="96">
        <v>1.6727422129090503E-3</v>
      </c>
      <c r="Z74" s="24">
        <v>1</v>
      </c>
      <c r="AA74" s="37" t="s">
        <v>35</v>
      </c>
    </row>
    <row r="75" spans="1:27" ht="15" customHeight="1" x14ac:dyDescent="0.2">
      <c r="A75" s="106"/>
      <c r="B75" s="37" t="s">
        <v>36</v>
      </c>
      <c r="C75" s="20">
        <v>5591</v>
      </c>
      <c r="D75" s="21">
        <v>3484</v>
      </c>
      <c r="E75" s="21">
        <v>1874</v>
      </c>
      <c r="F75" s="21">
        <v>5509</v>
      </c>
      <c r="G75" s="97">
        <f t="shared" si="6"/>
        <v>-1.4666428188159553E-2</v>
      </c>
      <c r="H75" s="21">
        <f t="shared" si="7"/>
        <v>-82</v>
      </c>
      <c r="I75" s="96">
        <v>1.2363264072273814E-3</v>
      </c>
      <c r="J75" s="24">
        <v>0.7569387194284144</v>
      </c>
      <c r="K75" s="20">
        <v>0</v>
      </c>
      <c r="L75" s="21">
        <v>0</v>
      </c>
      <c r="M75" s="21">
        <v>0</v>
      </c>
      <c r="N75" s="21">
        <v>0</v>
      </c>
      <c r="O75" s="97" t="str">
        <f t="shared" si="8"/>
        <v>-</v>
      </c>
      <c r="P75" s="21">
        <f t="shared" si="9"/>
        <v>0</v>
      </c>
      <c r="Q75" s="96">
        <v>0</v>
      </c>
      <c r="R75" s="24">
        <v>0</v>
      </c>
      <c r="S75" s="20">
        <v>8013</v>
      </c>
      <c r="T75" s="21">
        <v>5906</v>
      </c>
      <c r="U75" s="21">
        <v>4296</v>
      </c>
      <c r="V75" s="21">
        <v>7278</v>
      </c>
      <c r="W75" s="97">
        <f t="shared" si="10"/>
        <v>-9.1725945338824388E-2</v>
      </c>
      <c r="X75" s="21">
        <f t="shared" si="11"/>
        <v>-735</v>
      </c>
      <c r="Y75" s="96">
        <v>6.258272670308985E-4</v>
      </c>
      <c r="Z75" s="24">
        <v>1</v>
      </c>
      <c r="AA75" s="37" t="s">
        <v>36</v>
      </c>
    </row>
    <row r="76" spans="1:27" ht="15" customHeight="1" x14ac:dyDescent="0.2">
      <c r="A76" s="106"/>
      <c r="B76" s="37" t="s">
        <v>37</v>
      </c>
      <c r="C76" s="20">
        <v>4525</v>
      </c>
      <c r="D76" s="21">
        <v>1670</v>
      </c>
      <c r="E76" s="21">
        <v>1448</v>
      </c>
      <c r="F76" s="21">
        <v>8976</v>
      </c>
      <c r="G76" s="97">
        <f t="shared" si="6"/>
        <v>0.98364640883977894</v>
      </c>
      <c r="H76" s="21">
        <f t="shared" si="7"/>
        <v>4451</v>
      </c>
      <c r="I76" s="96">
        <v>2.0143884246275143E-3</v>
      </c>
      <c r="J76" s="24">
        <v>1</v>
      </c>
      <c r="K76" s="20">
        <v>0</v>
      </c>
      <c r="L76" s="21">
        <v>0</v>
      </c>
      <c r="M76" s="21">
        <v>0</v>
      </c>
      <c r="N76" s="21">
        <v>0</v>
      </c>
      <c r="O76" s="97" t="str">
        <f t="shared" si="8"/>
        <v>-</v>
      </c>
      <c r="P76" s="21">
        <f t="shared" si="9"/>
        <v>0</v>
      </c>
      <c r="Q76" s="96">
        <v>0</v>
      </c>
      <c r="R76" s="24">
        <v>0</v>
      </c>
      <c r="S76" s="20">
        <v>4525</v>
      </c>
      <c r="T76" s="21">
        <v>1670</v>
      </c>
      <c r="U76" s="21">
        <v>1448</v>
      </c>
      <c r="V76" s="21">
        <v>8976</v>
      </c>
      <c r="W76" s="97">
        <f t="shared" si="10"/>
        <v>0.98364640883977894</v>
      </c>
      <c r="X76" s="21">
        <f t="shared" si="11"/>
        <v>4451</v>
      </c>
      <c r="Y76" s="96">
        <v>7.7183643155665632E-4</v>
      </c>
      <c r="Z76" s="24">
        <v>1</v>
      </c>
      <c r="AA76" s="37" t="s">
        <v>37</v>
      </c>
    </row>
    <row r="77" spans="1:27" ht="15" customHeight="1" x14ac:dyDescent="0.2">
      <c r="A77" s="106"/>
      <c r="B77" s="37" t="s">
        <v>38</v>
      </c>
      <c r="C77" s="20">
        <v>1991</v>
      </c>
      <c r="D77" s="21">
        <v>1796</v>
      </c>
      <c r="E77" s="21">
        <v>4997</v>
      </c>
      <c r="F77" s="21">
        <v>7306</v>
      </c>
      <c r="G77" s="97">
        <f t="shared" si="6"/>
        <v>2.6695128076343546</v>
      </c>
      <c r="H77" s="21">
        <f t="shared" si="7"/>
        <v>5315</v>
      </c>
      <c r="I77" s="96">
        <v>1.6396080470508711E-3</v>
      </c>
      <c r="J77" s="24">
        <v>0.95241819840959463</v>
      </c>
      <c r="K77" s="20">
        <v>0</v>
      </c>
      <c r="L77" s="21">
        <v>0</v>
      </c>
      <c r="M77" s="21">
        <v>0</v>
      </c>
      <c r="N77" s="21">
        <v>0</v>
      </c>
      <c r="O77" s="97" t="str">
        <f t="shared" si="8"/>
        <v>-</v>
      </c>
      <c r="P77" s="21">
        <f t="shared" si="9"/>
        <v>0</v>
      </c>
      <c r="Q77" s="96">
        <v>0</v>
      </c>
      <c r="R77" s="24">
        <v>0</v>
      </c>
      <c r="S77" s="20">
        <v>4110</v>
      </c>
      <c r="T77" s="21">
        <v>3915</v>
      </c>
      <c r="U77" s="21">
        <v>7116</v>
      </c>
      <c r="V77" s="21">
        <v>7671</v>
      </c>
      <c r="W77" s="97">
        <f t="shared" si="10"/>
        <v>0.86642335766423351</v>
      </c>
      <c r="X77" s="21">
        <f t="shared" si="11"/>
        <v>3561</v>
      </c>
      <c r="Y77" s="96">
        <v>6.5962090758367984E-4</v>
      </c>
      <c r="Z77" s="24">
        <v>1</v>
      </c>
      <c r="AA77" s="37" t="s">
        <v>38</v>
      </c>
    </row>
    <row r="78" spans="1:27" ht="15" customHeight="1" x14ac:dyDescent="0.2">
      <c r="A78" s="106"/>
      <c r="B78" s="37" t="s">
        <v>39</v>
      </c>
      <c r="C78" s="20">
        <v>7401</v>
      </c>
      <c r="D78" s="21">
        <v>0</v>
      </c>
      <c r="E78" s="21">
        <v>0</v>
      </c>
      <c r="F78" s="21">
        <v>555</v>
      </c>
      <c r="G78" s="97">
        <f t="shared" si="6"/>
        <v>-0.92501013376570729</v>
      </c>
      <c r="H78" s="21">
        <f t="shared" si="7"/>
        <v>-6846</v>
      </c>
      <c r="I78" s="96">
        <v>1.2455276021259697E-4</v>
      </c>
      <c r="J78" s="24">
        <v>0.98404255319148937</v>
      </c>
      <c r="K78" s="20">
        <v>0</v>
      </c>
      <c r="L78" s="21">
        <v>0</v>
      </c>
      <c r="M78" s="21">
        <v>0</v>
      </c>
      <c r="N78" s="21">
        <v>0</v>
      </c>
      <c r="O78" s="97" t="str">
        <f t="shared" si="8"/>
        <v>-</v>
      </c>
      <c r="P78" s="21">
        <f t="shared" si="9"/>
        <v>0</v>
      </c>
      <c r="Q78" s="96">
        <v>0</v>
      </c>
      <c r="R78" s="24">
        <v>0</v>
      </c>
      <c r="S78" s="20">
        <v>7401</v>
      </c>
      <c r="T78" s="21">
        <v>0</v>
      </c>
      <c r="U78" s="21">
        <v>0</v>
      </c>
      <c r="V78" s="21">
        <v>564</v>
      </c>
      <c r="W78" s="97">
        <f t="shared" si="10"/>
        <v>-0.9237940818808269</v>
      </c>
      <c r="X78" s="21">
        <f t="shared" si="11"/>
        <v>-6837</v>
      </c>
      <c r="Y78" s="96">
        <v>4.8497743694067978E-5</v>
      </c>
      <c r="Z78" s="24">
        <v>1</v>
      </c>
      <c r="AA78" s="37" t="s">
        <v>39</v>
      </c>
    </row>
    <row r="79" spans="1:27" ht="15" customHeight="1" x14ac:dyDescent="0.2">
      <c r="A79" s="106"/>
      <c r="B79" s="37" t="s">
        <v>40</v>
      </c>
      <c r="C79" s="20">
        <v>1955</v>
      </c>
      <c r="D79" s="21">
        <v>1254</v>
      </c>
      <c r="E79" s="21">
        <v>0</v>
      </c>
      <c r="F79" s="21">
        <v>0</v>
      </c>
      <c r="G79" s="97">
        <f t="shared" si="6"/>
        <v>-1</v>
      </c>
      <c r="H79" s="21">
        <f t="shared" si="7"/>
        <v>-1955</v>
      </c>
      <c r="I79" s="96">
        <v>0</v>
      </c>
      <c r="J79" s="24" t="s">
        <v>55</v>
      </c>
      <c r="K79" s="20">
        <v>0</v>
      </c>
      <c r="L79" s="21">
        <v>0</v>
      </c>
      <c r="M79" s="21">
        <v>0</v>
      </c>
      <c r="N79" s="21">
        <v>0</v>
      </c>
      <c r="O79" s="97" t="str">
        <f t="shared" si="8"/>
        <v>-</v>
      </c>
      <c r="P79" s="21">
        <f t="shared" si="9"/>
        <v>0</v>
      </c>
      <c r="Q79" s="96">
        <v>0</v>
      </c>
      <c r="R79" s="24" t="s">
        <v>55</v>
      </c>
      <c r="S79" s="20">
        <v>1962</v>
      </c>
      <c r="T79" s="21">
        <v>1261</v>
      </c>
      <c r="U79" s="21">
        <v>7</v>
      </c>
      <c r="V79" s="21">
        <v>0</v>
      </c>
      <c r="W79" s="97">
        <f t="shared" si="10"/>
        <v>-1</v>
      </c>
      <c r="X79" s="21">
        <f t="shared" si="11"/>
        <v>-1962</v>
      </c>
      <c r="Y79" s="96">
        <v>0</v>
      </c>
      <c r="Z79" s="24" t="s">
        <v>55</v>
      </c>
      <c r="AA79" s="37" t="s">
        <v>40</v>
      </c>
    </row>
    <row r="80" spans="1:27" ht="15" customHeight="1" x14ac:dyDescent="0.2">
      <c r="A80" s="106"/>
      <c r="B80" s="43" t="s">
        <v>41</v>
      </c>
      <c r="C80" s="44">
        <v>34</v>
      </c>
      <c r="D80" s="45">
        <v>3</v>
      </c>
      <c r="E80" s="45">
        <v>0</v>
      </c>
      <c r="F80" s="45">
        <v>3655</v>
      </c>
      <c r="G80" s="99">
        <f t="shared" si="6"/>
        <v>106.5</v>
      </c>
      <c r="H80" s="45">
        <f t="shared" si="7"/>
        <v>3621</v>
      </c>
      <c r="I80" s="98">
        <v>8.2025286230097644E-4</v>
      </c>
      <c r="J80" s="48">
        <v>0.99645583424209383</v>
      </c>
      <c r="K80" s="44">
        <v>0</v>
      </c>
      <c r="L80" s="45">
        <v>0</v>
      </c>
      <c r="M80" s="45">
        <v>0</v>
      </c>
      <c r="N80" s="45">
        <v>0</v>
      </c>
      <c r="O80" s="99" t="str">
        <f t="shared" si="8"/>
        <v>-</v>
      </c>
      <c r="P80" s="45">
        <f t="shared" si="9"/>
        <v>0</v>
      </c>
      <c r="Q80" s="98">
        <v>0</v>
      </c>
      <c r="R80" s="48">
        <v>0</v>
      </c>
      <c r="S80" s="44">
        <v>34</v>
      </c>
      <c r="T80" s="45">
        <v>22</v>
      </c>
      <c r="U80" s="45">
        <v>0</v>
      </c>
      <c r="V80" s="45">
        <v>3668</v>
      </c>
      <c r="W80" s="99">
        <f t="shared" si="10"/>
        <v>106.88235294117646</v>
      </c>
      <c r="X80" s="45">
        <f t="shared" si="11"/>
        <v>3634</v>
      </c>
      <c r="Y80" s="98">
        <v>3.1540731182595983E-4</v>
      </c>
      <c r="Z80" s="48">
        <v>1</v>
      </c>
      <c r="AA80" s="43" t="s">
        <v>41</v>
      </c>
    </row>
    <row r="81" spans="1:27" ht="15" customHeight="1" x14ac:dyDescent="0.2">
      <c r="A81" s="106"/>
      <c r="B81" s="37" t="s">
        <v>42</v>
      </c>
      <c r="C81" s="20">
        <v>2089</v>
      </c>
      <c r="D81" s="21">
        <v>112</v>
      </c>
      <c r="E81" s="21">
        <v>1206</v>
      </c>
      <c r="F81" s="21">
        <v>320</v>
      </c>
      <c r="G81" s="97">
        <f t="shared" si="6"/>
        <v>-0.84681665868836764</v>
      </c>
      <c r="H81" s="21">
        <f t="shared" si="7"/>
        <v>-1769</v>
      </c>
      <c r="I81" s="96">
        <v>7.1814204086542398E-5</v>
      </c>
      <c r="J81" s="24">
        <v>1.3963433259152594E-2</v>
      </c>
      <c r="K81" s="20">
        <v>2</v>
      </c>
      <c r="L81" s="21">
        <v>0</v>
      </c>
      <c r="M81" s="21">
        <v>1</v>
      </c>
      <c r="N81" s="21">
        <v>0</v>
      </c>
      <c r="O81" s="97">
        <f t="shared" si="8"/>
        <v>-1</v>
      </c>
      <c r="P81" s="21">
        <f t="shared" si="9"/>
        <v>-2</v>
      </c>
      <c r="Q81" s="96">
        <v>0</v>
      </c>
      <c r="R81" s="24">
        <v>0</v>
      </c>
      <c r="S81" s="20">
        <v>25955</v>
      </c>
      <c r="T81" s="21">
        <v>-31378</v>
      </c>
      <c r="U81" s="21">
        <v>-28558</v>
      </c>
      <c r="V81" s="21">
        <v>22917</v>
      </c>
      <c r="W81" s="97">
        <f t="shared" si="10"/>
        <v>-0.11704873820073203</v>
      </c>
      <c r="X81" s="21">
        <f t="shared" si="11"/>
        <v>-3038</v>
      </c>
      <c r="Y81" s="96">
        <v>1.9706077876541772E-3</v>
      </c>
      <c r="Z81" s="24">
        <v>1</v>
      </c>
      <c r="AA81" s="37" t="s">
        <v>42</v>
      </c>
    </row>
    <row r="82" spans="1:27" ht="15" customHeight="1" x14ac:dyDescent="0.2">
      <c r="A82" s="106"/>
      <c r="B82" s="25" t="s">
        <v>43</v>
      </c>
      <c r="C82" s="53">
        <v>2916561</v>
      </c>
      <c r="D82" s="54">
        <v>1124728</v>
      </c>
      <c r="E82" s="54">
        <v>460842</v>
      </c>
      <c r="F82" s="54">
        <v>2710666</v>
      </c>
      <c r="G82" s="28">
        <f t="shared" si="6"/>
        <v>-7.0595128989244471E-2</v>
      </c>
      <c r="H82" s="54">
        <f t="shared" si="7"/>
        <v>-205895</v>
      </c>
      <c r="I82" s="29">
        <v>0.60832600417016103</v>
      </c>
      <c r="J82" s="30">
        <v>0.39368990260674869</v>
      </c>
      <c r="K82" s="53">
        <v>104873</v>
      </c>
      <c r="L82" s="54">
        <v>46659</v>
      </c>
      <c r="M82" s="54">
        <v>18796</v>
      </c>
      <c r="N82" s="54">
        <v>33502</v>
      </c>
      <c r="O82" s="28">
        <f t="shared" si="8"/>
        <v>-0.68054694726001919</v>
      </c>
      <c r="P82" s="54">
        <f t="shared" si="9"/>
        <v>-71371</v>
      </c>
      <c r="Q82" s="29">
        <v>9.8427024390817158E-2</v>
      </c>
      <c r="R82" s="30">
        <v>4.86574115628089E-3</v>
      </c>
      <c r="S82" s="53">
        <v>7727076</v>
      </c>
      <c r="T82" s="54">
        <v>2984428</v>
      </c>
      <c r="U82" s="54">
        <v>1183000</v>
      </c>
      <c r="V82" s="54">
        <v>6885282</v>
      </c>
      <c r="W82" s="28">
        <f t="shared" si="10"/>
        <v>-0.10894082056394938</v>
      </c>
      <c r="X82" s="54">
        <f t="shared" si="11"/>
        <v>-841794</v>
      </c>
      <c r="Y82" s="29">
        <v>0.59205787534996412</v>
      </c>
      <c r="Z82" s="30">
        <v>1</v>
      </c>
      <c r="AA82" s="25" t="s">
        <v>43</v>
      </c>
    </row>
    <row r="83" spans="1:27" ht="15" customHeight="1" x14ac:dyDescent="0.2">
      <c r="A83" s="106"/>
      <c r="B83" s="55" t="s">
        <v>44</v>
      </c>
      <c r="C83" s="56">
        <v>4842469</v>
      </c>
      <c r="D83" s="57">
        <v>1939375</v>
      </c>
      <c r="E83" s="57">
        <v>1410641</v>
      </c>
      <c r="F83" s="57">
        <v>4455943</v>
      </c>
      <c r="G83" s="58">
        <f t="shared" si="6"/>
        <v>-7.9820025693504659E-2</v>
      </c>
      <c r="H83" s="57">
        <f t="shared" si="7"/>
        <v>-386526</v>
      </c>
      <c r="I83" s="58">
        <v>1</v>
      </c>
      <c r="J83" s="59">
        <v>0.38316166937832685</v>
      </c>
      <c r="K83" s="56">
        <v>419121</v>
      </c>
      <c r="L83" s="57">
        <v>195051</v>
      </c>
      <c r="M83" s="57">
        <v>211348</v>
      </c>
      <c r="N83" s="57">
        <v>340374</v>
      </c>
      <c r="O83" s="58">
        <f t="shared" si="8"/>
        <v>-0.1878860758587616</v>
      </c>
      <c r="P83" s="57">
        <f t="shared" si="9"/>
        <v>-78747</v>
      </c>
      <c r="Q83" s="58">
        <v>1</v>
      </c>
      <c r="R83" s="59">
        <v>2.9268388319370026E-2</v>
      </c>
      <c r="S83" s="56">
        <v>12747385</v>
      </c>
      <c r="T83" s="57">
        <v>5152997</v>
      </c>
      <c r="U83" s="57">
        <v>3865710</v>
      </c>
      <c r="V83" s="57">
        <v>11629407</v>
      </c>
      <c r="W83" s="58">
        <f t="shared" si="10"/>
        <v>-8.7702536637906503E-2</v>
      </c>
      <c r="X83" s="57">
        <f t="shared" si="11"/>
        <v>-1117978</v>
      </c>
      <c r="Y83" s="58">
        <v>1</v>
      </c>
      <c r="Z83" s="59">
        <v>1</v>
      </c>
      <c r="AA83" s="55" t="s">
        <v>44</v>
      </c>
    </row>
    <row r="84" spans="1:27" ht="4.5" customHeight="1" x14ac:dyDescent="0.2">
      <c r="B84" s="64"/>
      <c r="C84" s="64"/>
      <c r="D84" s="64"/>
      <c r="E84" s="65"/>
      <c r="F84" s="65"/>
      <c r="G84" s="66"/>
      <c r="H84" s="66"/>
      <c r="I84" s="66"/>
      <c r="J84" s="66"/>
      <c r="K84" s="66"/>
      <c r="L84" s="66"/>
      <c r="M84" s="65"/>
      <c r="N84" s="65"/>
      <c r="O84" s="66"/>
      <c r="P84" s="66"/>
      <c r="Q84" s="66"/>
      <c r="R84" s="66"/>
      <c r="S84" s="66"/>
      <c r="T84" s="66"/>
      <c r="U84" s="65"/>
      <c r="V84" s="65"/>
      <c r="W84" s="66"/>
      <c r="X84" s="66"/>
      <c r="Y84" s="66"/>
      <c r="Z84" s="66"/>
      <c r="AA84" s="64"/>
    </row>
    <row r="85" spans="1:27" ht="23.25" customHeight="1" x14ac:dyDescent="0.2">
      <c r="B85" s="122" t="s">
        <v>48</v>
      </c>
      <c r="C85" s="122"/>
      <c r="D85" s="122"/>
      <c r="E85" s="122"/>
      <c r="F85" s="122"/>
      <c r="G85" s="122"/>
      <c r="H85" s="122"/>
      <c r="I85" s="122"/>
      <c r="J85" s="122"/>
      <c r="K85" s="90"/>
      <c r="L85" s="90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</row>
    <row r="86" spans="1:27" x14ac:dyDescent="0.2">
      <c r="B86" s="68"/>
      <c r="C86" s="68"/>
      <c r="D86" s="68"/>
      <c r="E86" s="68"/>
      <c r="F86" s="68"/>
      <c r="G86" s="71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</row>
    <row r="87" spans="1:27" ht="15" x14ac:dyDescent="0.2">
      <c r="B87" s="68"/>
      <c r="C87" s="68"/>
      <c r="D87" s="107"/>
      <c r="E87" s="68"/>
      <c r="F87" s="95"/>
      <c r="G87" s="10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</row>
    <row r="88" spans="1:27" x14ac:dyDescent="0.2">
      <c r="B88" s="68"/>
      <c r="C88" s="68"/>
      <c r="D88" s="107"/>
      <c r="E88" s="68"/>
      <c r="F88" s="68"/>
      <c r="G88" s="68"/>
      <c r="H88" s="68"/>
      <c r="I88" s="71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</row>
    <row r="89" spans="1:27" x14ac:dyDescent="0.2"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</row>
    <row r="90" spans="1:27" x14ac:dyDescent="0.2"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</row>
    <row r="92" spans="1:27" x14ac:dyDescent="0.2">
      <c r="F92" s="106"/>
    </row>
  </sheetData>
  <mergeCells count="13">
    <mergeCell ref="B85:J85"/>
    <mergeCell ref="B44:J44"/>
    <mergeCell ref="B45:B46"/>
    <mergeCell ref="C45:J45"/>
    <mergeCell ref="K45:R45"/>
    <mergeCell ref="S45:Z45"/>
    <mergeCell ref="AA45:AA46"/>
    <mergeCell ref="B2:AA2"/>
    <mergeCell ref="B4:B5"/>
    <mergeCell ref="C4:J4"/>
    <mergeCell ref="K4:R4"/>
    <mergeCell ref="S4:Z4"/>
    <mergeCell ref="AA4:AA5"/>
  </mergeCells>
  <printOptions horizontalCentered="1" verticalCentered="1"/>
  <pageMargins left="0.31496062992125984" right="0.31496062992125984" top="0.35433070866141736" bottom="0.35433070866141736" header="0.11811023622047245" footer="0.11811023622047245"/>
  <pageSetup paperSize="9" scale="5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c9163ab-4d1c-46a7-8d61-b5cee27b7450" xsi:nil="true"/>
    <lcf76f155ced4ddcb4097134ff3c332f xmlns="9b82f571-e864-4b98-84bd-930f661ed42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69C42FB1FA284BA60CDF94DEB4DBF3" ma:contentTypeVersion="17" ma:contentTypeDescription="Crear nuevo documento." ma:contentTypeScope="" ma:versionID="28c30c2f192ead6e99ae8cbe25c4cfc2">
  <xsd:schema xmlns:xsd="http://www.w3.org/2001/XMLSchema" xmlns:xs="http://www.w3.org/2001/XMLSchema" xmlns:p="http://schemas.microsoft.com/office/2006/metadata/properties" xmlns:ns2="9b82f571-e864-4b98-84bd-930f661ed42a" xmlns:ns3="8c9163ab-4d1c-46a7-8d61-b5cee27b7450" targetNamespace="http://schemas.microsoft.com/office/2006/metadata/properties" ma:root="true" ma:fieldsID="24e0e84cb67ec0eade9d98934e2e9530" ns2:_="" ns3:_="">
    <xsd:import namespace="9b82f571-e864-4b98-84bd-930f661ed42a"/>
    <xsd:import namespace="8c9163ab-4d1c-46a7-8d61-b5cee27b7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2f571-e864-4b98-84bd-930f661ed4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3325280-2aef-4f39-8940-b77a215173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163ab-4d1c-46a7-8d61-b5cee27b7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db4f369-2d72-4174-95fe-41f9ef52a544}" ma:internalName="TaxCatchAll" ma:showField="CatchAllData" ma:web="8c9163ab-4d1c-46a7-8d61-b5cee27b7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3816BC-904F-4D25-8D22-41E2E9E039BD}">
  <ds:schemaRefs>
    <ds:schemaRef ds:uri="http://schemas.microsoft.com/office/2006/metadata/properties"/>
    <ds:schemaRef ds:uri="http://schemas.microsoft.com/office/infopath/2007/PartnerControls"/>
    <ds:schemaRef ds:uri="8c9163ab-4d1c-46a7-8d61-b5cee27b7450"/>
    <ds:schemaRef ds:uri="9b82f571-e864-4b98-84bd-930f661ed42a"/>
  </ds:schemaRefs>
</ds:datastoreItem>
</file>

<file path=customXml/itemProps2.xml><?xml version="1.0" encoding="utf-8"?>
<ds:datastoreItem xmlns:ds="http://schemas.openxmlformats.org/officeDocument/2006/customXml" ds:itemID="{558AD486-F729-4FF9-A548-7E89B25AD2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82f571-e864-4b98-84bd-930f661ed42a"/>
    <ds:schemaRef ds:uri="8c9163ab-4d1c-46a7-8d61-b5cee27b74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809EDB-BF93-4242-BA3B-41DE09E147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julio 22</vt:lpstr>
      <vt:lpstr>acumulado julio 22</vt:lpstr>
      <vt:lpstr>julio con 2019</vt:lpstr>
      <vt:lpstr>acumulado julio con 2019</vt:lpstr>
      <vt:lpstr>'acumulado julio 22'!Área_de_impresión</vt:lpstr>
      <vt:lpstr>'julio 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Marjorie Perez Garcia</dc:creator>
  <cp:lastModifiedBy>Alejandro García Cabrera</cp:lastModifiedBy>
  <dcterms:created xsi:type="dcterms:W3CDTF">2022-08-17T11:08:19Z</dcterms:created>
  <dcterms:modified xsi:type="dcterms:W3CDTF">2022-09-19T15:56:18Z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0x010100F969C42FB1FA284BA60CDF94DEB4DBF3</vt:lpwstr>
  </property>
</Properties>
</file>