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" yWindow="5865" windowWidth="18945" windowHeight="7005" firstSheet="1" activeTab="2"/>
  </bookViews>
  <sheets>
    <sheet name="ac abril 2009 prov" sheetId="1" state="hidden" r:id="rId1"/>
    <sheet name="temporada inv 08 09 prov" sheetId="2" r:id="rId2"/>
    <sheet name="Indicadores turísticos" sheetId="3" r:id="rId3"/>
  </sheets>
  <definedNames>
    <definedName name="_xlnm.Print_Area" localSheetId="2">'Indicadores turísticos'!$C$1:$M$227</definedName>
    <definedName name="Z_B161D6A3_44F3_469D_B50D_76D907B3525C_.wvu.Cols" localSheetId="2" hidden="1">'Indicadores turísticos'!#REF!</definedName>
  </definedNames>
  <calcPr fullCalcOnLoad="1"/>
</workbook>
</file>

<file path=xl/sharedStrings.xml><?xml version="1.0" encoding="utf-8"?>
<sst xmlns="http://schemas.openxmlformats.org/spreadsheetml/2006/main" count="983" uniqueCount="210">
  <si>
    <t>Variable</t>
  </si>
  <si>
    <t>TURISTAS ALOJADOS</t>
  </si>
  <si>
    <t>Total</t>
  </si>
  <si>
    <t>PERNOCTACIONES</t>
  </si>
  <si>
    <t>ESTANCIAS MEDIAS</t>
  </si>
  <si>
    <t>INDICES DE OCUPACIÓN</t>
  </si>
  <si>
    <t>Hoteles Rurales</t>
  </si>
  <si>
    <t>Casas Rurales</t>
  </si>
  <si>
    <t>TURISTAS ALOJADOS POR CATEGORÍAS ALOJATIVAS</t>
  </si>
  <si>
    <t>5*</t>
  </si>
  <si>
    <t>4*</t>
  </si>
  <si>
    <t>3*</t>
  </si>
  <si>
    <t>2*</t>
  </si>
  <si>
    <t>1*</t>
  </si>
  <si>
    <t>Reino Unido</t>
  </si>
  <si>
    <t>España</t>
  </si>
  <si>
    <t>Alemania</t>
  </si>
  <si>
    <t>Países Nórdicos</t>
  </si>
  <si>
    <t>Holanda</t>
  </si>
  <si>
    <t>Francia</t>
  </si>
  <si>
    <t>Italia</t>
  </si>
  <si>
    <t>Bélgica</t>
  </si>
  <si>
    <t>Rusia</t>
  </si>
  <si>
    <t>Irlanda</t>
  </si>
  <si>
    <t>Austria</t>
  </si>
  <si>
    <t>Suiza</t>
  </si>
  <si>
    <t>Países del Este</t>
  </si>
  <si>
    <t>USA</t>
  </si>
  <si>
    <t xml:space="preserve"> </t>
  </si>
  <si>
    <t>turistas alojados en establecimientos hoteleros y extrahoteleros por categorias</t>
  </si>
  <si>
    <t>turistas alojados en establecimientos hoteleros y extrahoteleros por zonas</t>
  </si>
  <si>
    <t>ESTABLECIMIENTOS HOTELEROS</t>
  </si>
  <si>
    <t>Establecimientos</t>
  </si>
  <si>
    <t>TOTAL</t>
  </si>
  <si>
    <t>ZONA  1</t>
  </si>
  <si>
    <t>ZONA  2</t>
  </si>
  <si>
    <t>ZONA  3</t>
  </si>
  <si>
    <t>ZONA  4</t>
  </si>
  <si>
    <t>5 *</t>
  </si>
  <si>
    <t>4 *</t>
  </si>
  <si>
    <t>3 *</t>
  </si>
  <si>
    <t>2 *</t>
  </si>
  <si>
    <t>1 *</t>
  </si>
  <si>
    <t>Extrahoteleros</t>
  </si>
  <si>
    <t>GENERAL</t>
  </si>
  <si>
    <t>HOTEL</t>
  </si>
  <si>
    <t>EXTRA-H</t>
  </si>
  <si>
    <t>ESPAÑA</t>
  </si>
  <si>
    <t>HOLANDA</t>
  </si>
  <si>
    <t>BELGICA</t>
  </si>
  <si>
    <t>ALEMANIA</t>
  </si>
  <si>
    <t>FRANCIA</t>
  </si>
  <si>
    <t>REINO UNIDO</t>
  </si>
  <si>
    <t>IRLANDA</t>
  </si>
  <si>
    <t>ITALIA</t>
  </si>
  <si>
    <t>SUECIA</t>
  </si>
  <si>
    <t>NORUEGA</t>
  </si>
  <si>
    <t>DINAMARCA</t>
  </si>
  <si>
    <t>FINLANDIA</t>
  </si>
  <si>
    <t>SUIZA</t>
  </si>
  <si>
    <t>AUSTRIA</t>
  </si>
  <si>
    <t>RUSIA</t>
  </si>
  <si>
    <t>PAISES DEL ESTE</t>
  </si>
  <si>
    <t>RESTO DE EUROPA</t>
  </si>
  <si>
    <t>RESTO DE AMERICA</t>
  </si>
  <si>
    <t>RESTO DEL MUNDO</t>
  </si>
  <si>
    <t>INDICE OCUPACION</t>
  </si>
  <si>
    <t>ESTANCIA MEDIA</t>
  </si>
  <si>
    <t>Zona 1: Capital</t>
  </si>
  <si>
    <t>Zona 2:Laguna,Bajamar,Pta.Hidalgo Tacoronte</t>
  </si>
  <si>
    <t>Zona 3: Norte</t>
  </si>
  <si>
    <t>Zona 4: Sur</t>
  </si>
  <si>
    <t>Elaborado por el Servicio Técnico de Desarrollo Económico del Cabildo Insular de Tenerife</t>
  </si>
  <si>
    <t>DATOS GENERALES</t>
  </si>
  <si>
    <t>DATOS POR ZONAS</t>
  </si>
  <si>
    <t>%</t>
  </si>
  <si>
    <t>actual</t>
  </si>
  <si>
    <t>año anterior</t>
  </si>
  <si>
    <t xml:space="preserve"> Variación</t>
  </si>
  <si>
    <t>Turistas Hoteleros</t>
  </si>
  <si>
    <t>Turistas</t>
  </si>
  <si>
    <t>Pernoctaciones</t>
  </si>
  <si>
    <t>Pernoctac.</t>
  </si>
  <si>
    <t>Ocupación</t>
  </si>
  <si>
    <t>Estancia Media</t>
  </si>
  <si>
    <t>Turistas Extrahot.</t>
  </si>
  <si>
    <t>ZONA 2</t>
  </si>
  <si>
    <t>ZONA 3</t>
  </si>
  <si>
    <t>Total Turistas</t>
  </si>
  <si>
    <t>ZONA 4</t>
  </si>
  <si>
    <t>DATOS POR NACIONALIDADES</t>
  </si>
  <si>
    <t>RESUMEN</t>
  </si>
  <si>
    <t>DE</t>
  </si>
  <si>
    <t>ACUMULADOS</t>
  </si>
  <si>
    <t>Españoles</t>
  </si>
  <si>
    <t>ACUMULADO AL MES DE LA FECHA</t>
  </si>
  <si>
    <t>Ingleses</t>
  </si>
  <si>
    <t>Alemanes</t>
  </si>
  <si>
    <t>Año actual:</t>
  </si>
  <si>
    <t>Visitantes</t>
  </si>
  <si>
    <t>Belgas</t>
  </si>
  <si>
    <t>Franceses</t>
  </si>
  <si>
    <t>Año anterior:</t>
  </si>
  <si>
    <t>Italianos</t>
  </si>
  <si>
    <t>Escandinavos</t>
  </si>
  <si>
    <t>Variación:</t>
  </si>
  <si>
    <t>PLAZAS</t>
  </si>
  <si>
    <t>Extrahoteleras</t>
  </si>
  <si>
    <t>Hoteleras</t>
  </si>
  <si>
    <t>Hotelero</t>
  </si>
  <si>
    <t>Extrahotelero</t>
  </si>
  <si>
    <t>Variación respecto al período anterior</t>
  </si>
  <si>
    <t>Hotelera</t>
  </si>
  <si>
    <t>Extrahotelera</t>
  </si>
  <si>
    <t>Mes</t>
  </si>
  <si>
    <t xml:space="preserve">Mismo mes </t>
  </si>
  <si>
    <t>Valor absoluto
acumulado</t>
  </si>
  <si>
    <t xml:space="preserve">Variación respecto al período acumulado anterior </t>
  </si>
  <si>
    <t>Fuente</t>
  </si>
  <si>
    <t>STDE Cabildo de Tenerife</t>
  </si>
  <si>
    <t>PLAZAS ALOJATIVAS AUTORIZADAS A FECHA DEL PERÍODO ANALIZADO</t>
  </si>
  <si>
    <t>Gasto total por turista</t>
  </si>
  <si>
    <t>Gasto en origen por turista</t>
  </si>
  <si>
    <t>Gasto en destino por turista</t>
  </si>
  <si>
    <t>Gasto total por turista y día</t>
  </si>
  <si>
    <t>Gasto en origen por turista y día</t>
  </si>
  <si>
    <t>Gasto en destino por turista y día</t>
  </si>
  <si>
    <t xml:space="preserve">GASTO TURÍSTICO </t>
  </si>
  <si>
    <t>TENERIFE</t>
  </si>
  <si>
    <t>Ámbito</t>
  </si>
  <si>
    <t>ESTANCIAS MEDIAS POR CATEGORÍAS ALOJATIVAS</t>
  </si>
  <si>
    <t>ÍNDICES DE OCUPACIÓN POR CATEGORÍAS ALOJATIVAS</t>
  </si>
  <si>
    <t>PERNOCTACIONES POR CATEGORÍAS ALOJATIVAS</t>
  </si>
  <si>
    <t>ZONA 1
Santa Cruz</t>
  </si>
  <si>
    <t>ZONA 2
La Laguna-Bajamar-La Punta</t>
  </si>
  <si>
    <t>ZONA 3
Norte</t>
  </si>
  <si>
    <t>ZONA 4
Sur</t>
  </si>
  <si>
    <t>Suecia</t>
  </si>
  <si>
    <t>Noruega</t>
  </si>
  <si>
    <t>Dinamarca</t>
  </si>
  <si>
    <t>Finlandia</t>
  </si>
  <si>
    <t>Resto de Europa</t>
  </si>
  <si>
    <t>Usa</t>
  </si>
  <si>
    <t>Resto de América</t>
  </si>
  <si>
    <t>Resto del Mundo</t>
  </si>
  <si>
    <t>ZONA 1 Santa Cruz</t>
  </si>
  <si>
    <t>ZONA 2 La Laguna-Bajamar-La Punta</t>
  </si>
  <si>
    <t>ZONA 3 Norte</t>
  </si>
  <si>
    <t>ZONA 4 Sur</t>
  </si>
  <si>
    <t>Nº DE TURISTAS ALOJADOS POR  NACIONALIDAD Y VARIACIÓN DE LA AFLUENCIA  
RESPECTO AL AÑO ANTERIOR SEGÚN  ZONAS</t>
  </si>
  <si>
    <t>var
interanual</t>
  </si>
  <si>
    <t>var
periodo acumulado</t>
  </si>
  <si>
    <t>Alojados
periodo acumulado</t>
  </si>
  <si>
    <t>cuota
periodo acumulado</t>
  </si>
  <si>
    <t xml:space="preserve">Policía Turística Cabildo de Tenerife
</t>
  </si>
  <si>
    <t>Total Extranjero</t>
  </si>
  <si>
    <t>PLAZAS ALOJATIVAS ESTIMADAS (no deben ser tomadas como cifra de plazas autorizadas)</t>
  </si>
  <si>
    <t>Datos provisionales</t>
  </si>
  <si>
    <t>Zona 1</t>
  </si>
  <si>
    <t>E.Media</t>
  </si>
  <si>
    <t>Zona 3</t>
  </si>
  <si>
    <t>Zona 4</t>
  </si>
  <si>
    <t>estadísticas de turismo receptivo</t>
  </si>
  <si>
    <t>Las plazas estimadas por el STDE del Cabildo de Tenerife en el I semestre de 2009 ascienden a 185.142. Se reducen un 0,2% respecto al mismo período del año anterior.</t>
  </si>
  <si>
    <t>La oferta hotelera estimada por el STDE del Cabildo de Tenerife se sitúa en 88.057 plazas, un 47,6% del total de plazas. Crecen un 0,7% respecto al mismo periodo del año anterior.</t>
  </si>
  <si>
    <t>La oferta extrahotelera estimada por el STDE del Cabildo de Tenerife en el I semestre de 2009, asciende a 97.085 plazas, incluyendo oferta rural. Supone el 52,4% del total de las plazas turísticas, con un descenso del 1,1%.</t>
  </si>
  <si>
    <t>Las plazas estimadas por el STDE  del Cabildo de Tenerife ascienden a 2.531, todas ellas pertenecientes a la tipología hotelera. Se registra un descenso con respecto al año anterior del 9,2%.</t>
  </si>
  <si>
    <t>Las plazas estimadas para la zona de La Laguna, Bajamar, La Punta ascienden a 1.946 en el I semestre, registrando un descenso respecto al mismo periodo del año anterior del 17,9%.</t>
  </si>
  <si>
    <t>Las plazas hoteleras estimadas se situan en 514 plazas, con un descenso del 30,8%.</t>
  </si>
  <si>
    <t>Las plazas extrahoteleras se estiman en 1.432, registrándose un descenso del 12% respecto al I semestre del año anterior.</t>
  </si>
  <si>
    <t>Las plazas totales estimadas para la zona Norte se sitúan en las 32.671plazas,  registrándose un descenso del 2,4% con respecto al I semestre del año anterior.</t>
  </si>
  <si>
    <t>La oferta hoteleras asciende a 19.044, cifra que desciende un 4% respecto al año anterior.</t>
  </si>
  <si>
    <t>Las plazas extrahoteras estimadas ascienden a 13.627, las cuales se mantienen estables.</t>
  </si>
  <si>
    <t>Las plazas estimadas para la zona Sur por el STDE del Cabildo ascienden a 147,994, experimentando un incremento interanual del 0,7%.</t>
  </si>
  <si>
    <t>Las plazas hoteleras, con un oferta de 65.968 plazas, experimentan un incremento con respecto al año anterior del 3%.</t>
  </si>
  <si>
    <t>Las plazas extrahoteleras estimadas se sitúan en las 82.026, con un descenso del 1%  respecto al año anterior.</t>
  </si>
  <si>
    <t>Las plazas de casas rurales autorizadas por Policía Turística ascienden a 759, registrando estabilidad respecto a diciembre de 2008</t>
  </si>
  <si>
    <t>ZONA 1</t>
  </si>
  <si>
    <t>Zona2</t>
  </si>
  <si>
    <t>Datos Definitivos</t>
  </si>
  <si>
    <t>acumulabr2009</t>
  </si>
  <si>
    <t>acumulabr2008</t>
  </si>
  <si>
    <t>AcumAbril2009</t>
  </si>
  <si>
    <t>Acum.Abril2009</t>
  </si>
  <si>
    <t>Las plazas hoteleras autorizadas ascienden a 80.952 plazas y representan el 60% del total. Con respecto al año 2008, las plazas hoteleras se incrementa un 2,2%.</t>
  </si>
  <si>
    <t>Las plazas extrahoteleras autorizadas, el 39,1% del total, ascienden a  52.718 (no incluye oferta rural). Se incrementan  un 1,3% respecto al cierre del año anterior.</t>
  </si>
  <si>
    <t>Las plazas de hoteles rurales autorizadas por Policía Turística ascienden a 486,  se incrementa un 6,6% respecto al cierre del año 2008.</t>
  </si>
  <si>
    <t>Temporada Invierno 08-09</t>
  </si>
  <si>
    <t>PLAZAS(octub-dic 07)</t>
  </si>
  <si>
    <t>PLAZAS (enero08-abril08</t>
  </si>
  <si>
    <t>Temporada Invierno 07-08</t>
  </si>
  <si>
    <t>PLAZAS (oct-dic 06)</t>
  </si>
  <si>
    <t>PLAZAS (enero-abril 07)</t>
  </si>
  <si>
    <t>febrero 2006</t>
  </si>
  <si>
    <t>Zona 2</t>
  </si>
  <si>
    <t>totales por 
periodo de plazas</t>
  </si>
  <si>
    <t>CUOTAS DE NACIONALIDAD TOTAL Y POR ZONAS, PARA EL ACUMULADO ANUAL Y LA TEMPORADA</t>
  </si>
  <si>
    <t>cuota
teporada invierno</t>
  </si>
  <si>
    <t>El número de plazas autorizadas por Policía Turística a fecha de abril 2009 asciendían a 134.915 plazas, lo que supone un incremento del 1,9% respecto al cierre del año 2008.</t>
  </si>
  <si>
    <t>El gasto medio total por turista durante Ia temporada de invierno 2008/2009 ha ascendido a 1,007,83€ . Disminuye un 0,8% respecto a la temporada de invierno anterior.</t>
  </si>
  <si>
    <t>Temporada invierno 2008/2009
Encuesta al Turismo Receptivo del Cabildo de Tenerife</t>
  </si>
  <si>
    <t>El gasto medio por turista en origen se situó en 641,67€, un 0,8% menos que en la temporada invierno 07/08.</t>
  </si>
  <si>
    <t>El gasto medio por turista en destino ascendió a 368,63€. Experimenta un descenso del 0,9% respecto al año anterior.</t>
  </si>
  <si>
    <t>El gasto total diario por turista se situó en 101,45€, un 5% menos que en la temporada anterior.</t>
  </si>
  <si>
    <t>La media del gasto diario por turista en origen fue de 65,10€, reduciéndose un 3,8% respecto a invierno 07/08.</t>
  </si>
  <si>
    <t>El gasto medio en Tenerife, por turista y día en la temporada fue de 37,18€, experimentando un recorte del 5,5.</t>
  </si>
  <si>
    <t>Valor absoluto
temporada</t>
  </si>
  <si>
    <t>Alojados
Temporada</t>
  </si>
  <si>
    <t>INDICADORES TURÍSTICOS DE TENERIFE (definitivos)</t>
  </si>
  <si>
    <t>acumulado abril 2009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</si>
</sst>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;\-#,##0"/>
    <numFmt numFmtId="166" formatCode="0.00_)"/>
    <numFmt numFmtId="167" formatCode="0.0%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Braggadocio"/>
      <family val="5"/>
    </font>
    <font>
      <sz val="14"/>
      <name val="Arial"/>
      <family val="2"/>
    </font>
    <font>
      <b/>
      <sz val="10"/>
      <color indexed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entury Gothic"/>
      <family val="2"/>
    </font>
    <font>
      <b/>
      <i/>
      <sz val="10"/>
      <name val="Arial"/>
      <family val="2"/>
    </font>
    <font>
      <sz val="8"/>
      <name val="Braggadocio"/>
      <family val="5"/>
    </font>
    <font>
      <sz val="10"/>
      <name val="Kino MT"/>
      <family val="5"/>
    </font>
    <font>
      <sz val="10"/>
      <name val="Century Gothic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i/>
      <sz val="9"/>
      <name val="Arial"/>
      <family val="2"/>
    </font>
    <font>
      <sz val="18"/>
      <name val="Braggadocio"/>
      <family val="5"/>
    </font>
    <font>
      <b/>
      <sz val="11"/>
      <name val="Arial"/>
      <family val="2"/>
    </font>
    <font>
      <sz val="10"/>
      <name val="Braggadocio"/>
      <family val="5"/>
    </font>
    <font>
      <b/>
      <sz val="7"/>
      <name val="Footlight MT Light"/>
      <family val="1"/>
    </font>
    <font>
      <b/>
      <sz val="14"/>
      <color indexed="16"/>
      <name val="Comic Sans MS"/>
      <family val="4"/>
    </font>
    <font>
      <b/>
      <sz val="14"/>
      <name val="Comic Sans MS"/>
      <family val="4"/>
    </font>
    <font>
      <b/>
      <sz val="10"/>
      <name val="Courier"/>
      <family val="3"/>
    </font>
    <font>
      <b/>
      <sz val="10"/>
      <name val="Century Gothic"/>
      <family val="2"/>
    </font>
    <font>
      <sz val="18"/>
      <color indexed="16"/>
      <name val="Braggadocio"/>
      <family val="5"/>
    </font>
    <font>
      <sz val="14"/>
      <color indexed="16"/>
      <name val="Braggadocio"/>
      <family val="5"/>
    </font>
    <font>
      <sz val="10"/>
      <color indexed="29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1"/>
      <color indexed="16"/>
      <name val="Arial"/>
      <family val="2"/>
    </font>
    <font>
      <b/>
      <sz val="8"/>
      <color indexed="16"/>
      <name val="Arial"/>
      <family val="2"/>
    </font>
    <font>
      <sz val="10"/>
      <color indexed="16"/>
      <name val="Braggadocio"/>
      <family val="5"/>
    </font>
    <font>
      <b/>
      <i/>
      <sz val="10"/>
      <color indexed="16"/>
      <name val="Arial"/>
      <family val="2"/>
    </font>
    <font>
      <b/>
      <sz val="10"/>
      <color indexed="16"/>
      <name val="Courier"/>
      <family val="3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/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4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4" borderId="21" xfId="0" applyFill="1" applyBorder="1" applyAlignment="1">
      <alignment vertical="center" wrapText="1"/>
    </xf>
    <xf numFmtId="0" fontId="18" fillId="33" borderId="10" xfId="0" applyFont="1" applyFill="1" applyBorder="1" applyAlignment="1" applyProtection="1">
      <alignment horizontal="center" vertical="center" wrapText="1"/>
      <protection hidden="1"/>
    </xf>
    <xf numFmtId="0" fontId="18" fillId="33" borderId="21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1" xfId="0" applyFont="1" applyFill="1" applyBorder="1" applyAlignment="1" applyProtection="1">
      <alignment horizontal="center" vertical="center" wrapText="1"/>
      <protection hidden="1"/>
    </xf>
    <xf numFmtId="0" fontId="18" fillId="33" borderId="22" xfId="0" applyFont="1" applyFill="1" applyBorder="1" applyAlignment="1" applyProtection="1">
      <alignment horizontal="center" vertical="center" wrapText="1"/>
      <protection hidden="1"/>
    </xf>
    <xf numFmtId="0" fontId="0" fillId="34" borderId="22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0" fontId="3" fillId="0" borderId="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167" fontId="0" fillId="0" borderId="0" xfId="52" applyNumberFormat="1" applyFont="1" applyAlignment="1">
      <alignment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0" fillId="34" borderId="23" xfId="0" applyFont="1" applyFill="1" applyBorder="1" applyAlignment="1" applyProtection="1">
      <alignment horizontal="center" vertical="center" wrapText="1"/>
      <protection hidden="1"/>
    </xf>
    <xf numFmtId="0" fontId="0" fillId="34" borderId="22" xfId="0" applyFont="1" applyFill="1" applyBorder="1" applyAlignment="1" applyProtection="1">
      <alignment horizontal="center" vertical="center" wrapText="1"/>
      <protection hidden="1"/>
    </xf>
    <xf numFmtId="0" fontId="0" fillId="34" borderId="0" xfId="0" applyFont="1" applyFill="1" applyAlignment="1">
      <alignment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0" fillId="34" borderId="23" xfId="0" applyFont="1" applyFill="1" applyBorder="1" applyAlignment="1" applyProtection="1">
      <alignment horizontal="center" vertical="center" wrapText="1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>
      <alignment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10" fontId="19" fillId="0" borderId="10" xfId="52" applyNumberFormat="1" applyFont="1" applyBorder="1" applyAlignment="1" applyProtection="1">
      <alignment horizontal="center" vertical="center" wrapText="1"/>
      <protection hidden="1"/>
    </xf>
    <xf numFmtId="10" fontId="19" fillId="0" borderId="23" xfId="52" applyNumberFormat="1" applyFont="1" applyBorder="1" applyAlignment="1" applyProtection="1">
      <alignment horizontal="center" vertical="center" wrapText="1"/>
      <protection hidden="1"/>
    </xf>
    <xf numFmtId="2" fontId="19" fillId="0" borderId="10" xfId="52" applyNumberFormat="1" applyFont="1" applyBorder="1" applyAlignment="1" applyProtection="1">
      <alignment horizontal="center" vertical="center" wrapText="1"/>
      <protection hidden="1"/>
    </xf>
    <xf numFmtId="2" fontId="19" fillId="0" borderId="23" xfId="52" applyNumberFormat="1" applyFont="1" applyBorder="1" applyAlignment="1" applyProtection="1">
      <alignment horizontal="center" vertical="center" wrapText="1"/>
      <protection hidden="1"/>
    </xf>
    <xf numFmtId="3" fontId="19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19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19" fillId="34" borderId="22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23" xfId="0" applyNumberFormat="1" applyFont="1" applyFill="1" applyBorder="1" applyAlignment="1" applyProtection="1">
      <alignment horizontal="center" vertical="center" wrapText="1"/>
      <protection hidden="1"/>
    </xf>
    <xf numFmtId="164" fontId="19" fillId="34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19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19" fillId="34" borderId="23" xfId="0" applyNumberFormat="1" applyFont="1" applyFill="1" applyBorder="1" applyAlignment="1" applyProtection="1">
      <alignment horizontal="center" vertical="center" wrapText="1"/>
      <protection hidden="1"/>
    </xf>
    <xf numFmtId="167" fontId="19" fillId="34" borderId="23" xfId="0" applyNumberFormat="1" applyFont="1" applyFill="1" applyBorder="1" applyAlignment="1" applyProtection="1">
      <alignment horizontal="center" vertical="center" wrapText="1"/>
      <protection hidden="1"/>
    </xf>
    <xf numFmtId="10" fontId="19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0" applyFont="1" applyFill="1" applyBorder="1" applyAlignment="1" applyProtection="1">
      <alignment horizontal="center" vertical="center" wrapText="1"/>
      <protection hidden="1"/>
    </xf>
    <xf numFmtId="0" fontId="16" fillId="34" borderId="23" xfId="0" applyFont="1" applyFill="1" applyBorder="1" applyAlignment="1" applyProtection="1">
      <alignment horizontal="center" vertical="center" wrapText="1"/>
      <protection hidden="1"/>
    </xf>
    <xf numFmtId="0" fontId="22" fillId="34" borderId="23" xfId="0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Alignment="1">
      <alignment vertical="center" wrapText="1"/>
    </xf>
    <xf numFmtId="167" fontId="19" fillId="0" borderId="23" xfId="52" applyNumberFormat="1" applyFont="1" applyBorder="1" applyAlignment="1" applyProtection="1">
      <alignment horizontal="center" vertical="center" wrapText="1"/>
      <protection hidden="1"/>
    </xf>
    <xf numFmtId="167" fontId="19" fillId="0" borderId="23" xfId="52" applyNumberFormat="1" applyFont="1" applyBorder="1" applyAlignment="1" applyProtection="1">
      <alignment horizontal="center" vertical="center" wrapText="1"/>
      <protection hidden="1"/>
    </xf>
    <xf numFmtId="10" fontId="19" fillId="35" borderId="23" xfId="52" applyNumberFormat="1" applyFont="1" applyFill="1" applyBorder="1" applyAlignment="1" applyProtection="1">
      <alignment horizontal="center" vertical="center" wrapText="1"/>
      <protection hidden="1"/>
    </xf>
    <xf numFmtId="10" fontId="19" fillId="0" borderId="21" xfId="52" applyNumberFormat="1" applyFont="1" applyBorder="1" applyAlignment="1" applyProtection="1">
      <alignment horizontal="center" vertical="center" wrapText="1"/>
      <protection hidden="1"/>
    </xf>
    <xf numFmtId="10" fontId="19" fillId="0" borderId="22" xfId="52" applyNumberFormat="1" applyFont="1" applyBorder="1" applyAlignment="1" applyProtection="1">
      <alignment horizontal="center" vertical="center" wrapText="1"/>
      <protection hidden="1"/>
    </xf>
    <xf numFmtId="10" fontId="19" fillId="0" borderId="0" xfId="52" applyNumberFormat="1" applyFont="1" applyBorder="1" applyAlignment="1" applyProtection="1">
      <alignment horizontal="center" vertical="center" wrapText="1"/>
      <protection hidden="1"/>
    </xf>
    <xf numFmtId="10" fontId="19" fillId="0" borderId="10" xfId="52" applyNumberFormat="1" applyFont="1" applyBorder="1" applyAlignment="1" applyProtection="1">
      <alignment horizontal="center" vertical="center" wrapText="1"/>
      <protection hidden="1"/>
    </xf>
    <xf numFmtId="10" fontId="19" fillId="0" borderId="23" xfId="52" applyNumberFormat="1" applyFont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167" fontId="19" fillId="0" borderId="23" xfId="52" applyNumberFormat="1" applyFont="1" applyBorder="1" applyAlignment="1" applyProtection="1" quotePrefix="1">
      <alignment horizontal="center" vertical="center" wrapText="1"/>
      <protection hidden="1"/>
    </xf>
    <xf numFmtId="2" fontId="0" fillId="0" borderId="0" xfId="0" applyNumberFormat="1" applyBorder="1" applyAlignment="1">
      <alignment/>
    </xf>
    <xf numFmtId="167" fontId="16" fillId="0" borderId="0" xfId="52" applyNumberFormat="1" applyFont="1" applyAlignment="1">
      <alignment vertical="center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7" fontId="0" fillId="0" borderId="0" xfId="52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7" fillId="38" borderId="0" xfId="0" applyFont="1" applyFill="1" applyAlignment="1" applyProtection="1">
      <alignment horizontal="left"/>
      <protection/>
    </xf>
    <xf numFmtId="3" fontId="8" fillId="0" borderId="27" xfId="0" applyNumberFormat="1" applyFont="1" applyBorder="1" applyAlignment="1">
      <alignment/>
    </xf>
    <xf numFmtId="165" fontId="8" fillId="0" borderId="27" xfId="0" applyNumberFormat="1" applyFont="1" applyBorder="1" applyAlignment="1">
      <alignment/>
    </xf>
    <xf numFmtId="0" fontId="7" fillId="38" borderId="0" xfId="0" applyFont="1" applyFill="1" applyAlignment="1">
      <alignment/>
    </xf>
    <xf numFmtId="0" fontId="9" fillId="0" borderId="0" xfId="0" applyFont="1" applyAlignment="1" applyProtection="1">
      <alignment horizontal="left"/>
      <protection/>
    </xf>
    <xf numFmtId="3" fontId="24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0" fontId="8" fillId="0" borderId="28" xfId="0" applyFont="1" applyBorder="1" applyAlignment="1" quotePrefix="1">
      <alignment/>
    </xf>
    <xf numFmtId="165" fontId="10" fillId="0" borderId="28" xfId="0" applyNumberFormat="1" applyFont="1" applyBorder="1" applyAlignment="1" applyProtection="1">
      <alignment/>
      <protection/>
    </xf>
    <xf numFmtId="0" fontId="8" fillId="0" borderId="28" xfId="0" applyNumberFormat="1" applyFont="1" applyBorder="1" applyAlignment="1">
      <alignment horizontal="right"/>
    </xf>
    <xf numFmtId="165" fontId="8" fillId="0" borderId="28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0" fontId="9" fillId="39" borderId="29" xfId="0" applyFont="1" applyFill="1" applyBorder="1" applyAlignment="1">
      <alignment horizontal="centerContinuous"/>
    </xf>
    <xf numFmtId="0" fontId="9" fillId="39" borderId="30" xfId="0" applyFont="1" applyFill="1" applyBorder="1" applyAlignment="1">
      <alignment horizontal="centerContinuous"/>
    </xf>
    <xf numFmtId="0" fontId="9" fillId="39" borderId="31" xfId="0" applyFont="1" applyFill="1" applyBorder="1" applyAlignment="1">
      <alignment horizontal="centerContinuous"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31" xfId="0" applyBorder="1" applyAlignment="1">
      <alignment horizontal="centerContinuous"/>
    </xf>
    <xf numFmtId="0" fontId="19" fillId="34" borderId="29" xfId="0" applyFont="1" applyFill="1" applyBorder="1" applyAlignment="1">
      <alignment horizontal="centerContinuous" vertical="center"/>
    </xf>
    <xf numFmtId="0" fontId="19" fillId="34" borderId="30" xfId="0" applyFont="1" applyFill="1" applyBorder="1" applyAlignment="1">
      <alignment horizontal="centerContinuous" vertical="center"/>
    </xf>
    <xf numFmtId="0" fontId="20" fillId="34" borderId="30" xfId="0" applyFont="1" applyFill="1" applyBorder="1" applyAlignment="1">
      <alignment horizontal="centerContinuous"/>
    </xf>
    <xf numFmtId="0" fontId="20" fillId="34" borderId="31" xfId="0" applyFont="1" applyFill="1" applyBorder="1" applyAlignment="1">
      <alignment horizontal="centerContinuous"/>
    </xf>
    <xf numFmtId="0" fontId="0" fillId="34" borderId="30" xfId="0" applyFill="1" applyBorder="1" applyAlignment="1">
      <alignment horizontal="centerContinuous"/>
    </xf>
    <xf numFmtId="0" fontId="0" fillId="34" borderId="31" xfId="0" applyFill="1" applyBorder="1" applyAlignment="1">
      <alignment horizontal="centerContinuous"/>
    </xf>
    <xf numFmtId="0" fontId="24" fillId="34" borderId="29" xfId="0" applyFont="1" applyFill="1" applyBorder="1" applyAlignment="1">
      <alignment horizontal="centerContinuous" vertical="center"/>
    </xf>
    <xf numFmtId="0" fontId="8" fillId="34" borderId="30" xfId="0" applyFont="1" applyFill="1" applyBorder="1" applyAlignment="1">
      <alignment horizontal="centerContinuous"/>
    </xf>
    <xf numFmtId="0" fontId="8" fillId="34" borderId="31" xfId="0" applyFont="1" applyFill="1" applyBorder="1" applyAlignment="1">
      <alignment horizontal="centerContinuous"/>
    </xf>
    <xf numFmtId="0" fontId="3" fillId="34" borderId="32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0" fillId="34" borderId="29" xfId="0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/>
    </xf>
    <xf numFmtId="0" fontId="24" fillId="34" borderId="33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Continuous"/>
      <protection/>
    </xf>
    <xf numFmtId="37" fontId="10" fillId="0" borderId="27" xfId="0" applyNumberFormat="1" applyFont="1" applyBorder="1" applyAlignment="1" applyProtection="1">
      <alignment/>
      <protection/>
    </xf>
    <xf numFmtId="166" fontId="10" fillId="0" borderId="27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166" fontId="10" fillId="0" borderId="35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Continuous"/>
      <protection/>
    </xf>
    <xf numFmtId="0" fontId="14" fillId="0" borderId="0" xfId="0" applyFont="1" applyAlignment="1">
      <alignment/>
    </xf>
    <xf numFmtId="37" fontId="14" fillId="0" borderId="27" xfId="0" applyNumberFormat="1" applyFont="1" applyBorder="1" applyAlignment="1" applyProtection="1">
      <alignment/>
      <protection/>
    </xf>
    <xf numFmtId="166" fontId="14" fillId="0" borderId="27" xfId="0" applyNumberFormat="1" applyFont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9" fillId="0" borderId="36" xfId="0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/>
      <protection/>
    </xf>
    <xf numFmtId="0" fontId="13" fillId="0" borderId="36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7" xfId="0" applyFont="1" applyBorder="1" applyAlignment="1">
      <alignment/>
    </xf>
    <xf numFmtId="166" fontId="14" fillId="0" borderId="38" xfId="0" applyNumberFormat="1" applyFont="1" applyBorder="1" applyAlignment="1" applyProtection="1">
      <alignment/>
      <protection/>
    </xf>
    <xf numFmtId="0" fontId="13" fillId="0" borderId="39" xfId="0" applyFont="1" applyBorder="1" applyAlignment="1">
      <alignment/>
    </xf>
    <xf numFmtId="0" fontId="9" fillId="0" borderId="40" xfId="0" applyFont="1" applyFill="1" applyBorder="1" applyAlignment="1" applyProtection="1">
      <alignment horizontal="left"/>
      <protection/>
    </xf>
    <xf numFmtId="166" fontId="30" fillId="0" borderId="26" xfId="0" applyNumberFormat="1" applyFont="1" applyBorder="1" applyAlignment="1" applyProtection="1">
      <alignment/>
      <protection/>
    </xf>
    <xf numFmtId="0" fontId="13" fillId="0" borderId="34" xfId="0" applyFont="1" applyBorder="1" applyAlignment="1">
      <alignment/>
    </xf>
    <xf numFmtId="0" fontId="23" fillId="34" borderId="29" xfId="0" applyFont="1" applyFill="1" applyBorder="1" applyAlignment="1">
      <alignment horizontal="centerContinuous" vertical="center"/>
    </xf>
    <xf numFmtId="0" fontId="5" fillId="34" borderId="30" xfId="0" applyFont="1" applyFill="1" applyBorder="1" applyAlignment="1">
      <alignment horizontal="centerContinuous" vertical="center"/>
    </xf>
    <xf numFmtId="0" fontId="5" fillId="34" borderId="31" xfId="0" applyFont="1" applyFill="1" applyBorder="1" applyAlignment="1">
      <alignment horizontal="centerContinuous" vertical="center"/>
    </xf>
    <xf numFmtId="0" fontId="6" fillId="34" borderId="30" xfId="0" applyFont="1" applyFill="1" applyBorder="1" applyAlignment="1">
      <alignment horizontal="centerContinuous"/>
    </xf>
    <xf numFmtId="0" fontId="6" fillId="34" borderId="31" xfId="0" applyFont="1" applyFill="1" applyBorder="1" applyAlignment="1">
      <alignment horizontal="centerContinuous"/>
    </xf>
    <xf numFmtId="49" fontId="24" fillId="0" borderId="29" xfId="0" applyNumberFormat="1" applyFont="1" applyBorder="1" applyAlignment="1">
      <alignment horizontal="centerContinuous" vertical="center"/>
    </xf>
    <xf numFmtId="37" fontId="9" fillId="0" borderId="27" xfId="0" applyNumberFormat="1" applyFont="1" applyBorder="1" applyAlignment="1">
      <alignment/>
    </xf>
    <xf numFmtId="0" fontId="9" fillId="0" borderId="27" xfId="0" applyFont="1" applyBorder="1" applyAlignment="1">
      <alignment/>
    </xf>
    <xf numFmtId="2" fontId="0" fillId="0" borderId="27" xfId="0" applyNumberFormat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9" fillId="34" borderId="33" xfId="0" applyFont="1" applyFill="1" applyBorder="1" applyAlignment="1" applyProtection="1">
      <alignment horizontal="center"/>
      <protection/>
    </xf>
    <xf numFmtId="0" fontId="9" fillId="34" borderId="29" xfId="0" applyFont="1" applyFill="1" applyBorder="1" applyAlignment="1">
      <alignment horizontal="centerContinuous"/>
    </xf>
    <xf numFmtId="0" fontId="9" fillId="34" borderId="41" xfId="0" applyFont="1" applyFill="1" applyBorder="1" applyAlignment="1">
      <alignment horizontal="centerContinuous"/>
    </xf>
    <xf numFmtId="0" fontId="9" fillId="34" borderId="0" xfId="0" applyFont="1" applyFill="1" applyBorder="1" applyAlignment="1" applyProtection="1">
      <alignment horizontal="centerContinuous"/>
      <protection/>
    </xf>
    <xf numFmtId="0" fontId="9" fillId="34" borderId="41" xfId="0" applyFont="1" applyFill="1" applyBorder="1" applyAlignment="1">
      <alignment horizontal="center"/>
    </xf>
    <xf numFmtId="0" fontId="9" fillId="34" borderId="42" xfId="0" applyFont="1" applyFill="1" applyBorder="1" applyAlignment="1" applyProtection="1">
      <alignment horizontal="centerContinuous" vertical="top"/>
      <protection/>
    </xf>
    <xf numFmtId="0" fontId="9" fillId="34" borderId="26" xfId="0" applyFont="1" applyFill="1" applyBorder="1" applyAlignment="1" applyProtection="1">
      <alignment horizontal="centerContinuous"/>
      <protection/>
    </xf>
    <xf numFmtId="0" fontId="7" fillId="38" borderId="33" xfId="0" applyFont="1" applyFill="1" applyBorder="1" applyAlignment="1" applyProtection="1">
      <alignment horizontal="centerContinuous"/>
      <protection/>
    </xf>
    <xf numFmtId="0" fontId="7" fillId="38" borderId="42" xfId="0" applyFont="1" applyFill="1" applyBorder="1" applyAlignment="1" applyProtection="1">
      <alignment horizontal="centerContinuous"/>
      <protection/>
    </xf>
    <xf numFmtId="166" fontId="10" fillId="34" borderId="27" xfId="0" applyNumberFormat="1" applyFont="1" applyFill="1" applyBorder="1" applyAlignment="1" applyProtection="1">
      <alignment/>
      <protection/>
    </xf>
    <xf numFmtId="37" fontId="10" fillId="0" borderId="27" xfId="0" applyNumberFormat="1" applyFont="1" applyBorder="1" applyAlignment="1" applyProtection="1">
      <alignment horizontal="right"/>
      <protection/>
    </xf>
    <xf numFmtId="166" fontId="10" fillId="0" borderId="27" xfId="0" applyNumberFormat="1" applyFont="1" applyBorder="1" applyAlignment="1" applyProtection="1">
      <alignment horizontal="right"/>
      <protection/>
    </xf>
    <xf numFmtId="166" fontId="10" fillId="34" borderId="27" xfId="0" applyNumberFormat="1" applyFont="1" applyFill="1" applyBorder="1" applyAlignment="1" applyProtection="1">
      <alignment horizontal="right"/>
      <protection/>
    </xf>
    <xf numFmtId="37" fontId="10" fillId="0" borderId="27" xfId="0" applyNumberFormat="1" applyFont="1" applyBorder="1" applyAlignment="1" applyProtection="1">
      <alignment/>
      <protection/>
    </xf>
    <xf numFmtId="0" fontId="9" fillId="34" borderId="29" xfId="0" applyFont="1" applyFill="1" applyBorder="1" applyAlignment="1">
      <alignment/>
    </xf>
    <xf numFmtId="0" fontId="29" fillId="34" borderId="31" xfId="0" applyFont="1" applyFill="1" applyBorder="1" applyAlignment="1">
      <alignment/>
    </xf>
    <xf numFmtId="0" fontId="9" fillId="34" borderId="43" xfId="0" applyFont="1" applyFill="1" applyBorder="1" applyAlignment="1" applyProtection="1">
      <alignment horizontal="center"/>
      <protection/>
    </xf>
    <xf numFmtId="0" fontId="9" fillId="34" borderId="42" xfId="0" applyFont="1" applyFill="1" applyBorder="1" applyAlignment="1">
      <alignment horizontal="center"/>
    </xf>
    <xf numFmtId="0" fontId="29" fillId="34" borderId="29" xfId="0" applyFont="1" applyFill="1" applyBorder="1" applyAlignment="1">
      <alignment horizontal="centerContinuous"/>
    </xf>
    <xf numFmtId="0" fontId="29" fillId="34" borderId="30" xfId="0" applyFont="1" applyFill="1" applyBorder="1" applyAlignment="1">
      <alignment horizontal="centerContinuous"/>
    </xf>
    <xf numFmtId="0" fontId="29" fillId="34" borderId="31" xfId="0" applyFont="1" applyFill="1" applyBorder="1" applyAlignment="1">
      <alignment horizontal="centerContinuous"/>
    </xf>
    <xf numFmtId="0" fontId="0" fillId="0" borderId="0" xfId="0" applyAlignment="1">
      <alignment/>
    </xf>
    <xf numFmtId="0" fontId="31" fillId="38" borderId="29" xfId="0" applyFont="1" applyFill="1" applyBorder="1" applyAlignment="1">
      <alignment horizontal="centerContinuous" vertical="center"/>
    </xf>
    <xf numFmtId="0" fontId="32" fillId="38" borderId="30" xfId="0" applyFont="1" applyFill="1" applyBorder="1" applyAlignment="1">
      <alignment horizontal="centerContinuous" vertical="center"/>
    </xf>
    <xf numFmtId="0" fontId="32" fillId="38" borderId="31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17" fontId="34" fillId="38" borderId="29" xfId="0" applyNumberFormat="1" applyFont="1" applyFill="1" applyBorder="1" applyAlignment="1">
      <alignment horizontal="centerContinuous" vertical="center"/>
    </xf>
    <xf numFmtId="0" fontId="0" fillId="38" borderId="31" xfId="0" applyFill="1" applyBorder="1" applyAlignment="1">
      <alignment horizontal="centerContinuous"/>
    </xf>
    <xf numFmtId="0" fontId="35" fillId="38" borderId="31" xfId="0" applyFont="1" applyFill="1" applyBorder="1" applyAlignment="1">
      <alignment horizontal="centerContinuous"/>
    </xf>
    <xf numFmtId="0" fontId="36" fillId="38" borderId="29" xfId="0" applyFont="1" applyFill="1" applyBorder="1" applyAlignment="1">
      <alignment horizontal="centerContinuous" vertical="center"/>
    </xf>
    <xf numFmtId="0" fontId="36" fillId="38" borderId="30" xfId="0" applyFont="1" applyFill="1" applyBorder="1" applyAlignment="1">
      <alignment horizontal="centerContinuous" vertical="center"/>
    </xf>
    <xf numFmtId="0" fontId="37" fillId="38" borderId="30" xfId="0" applyFont="1" applyFill="1" applyBorder="1" applyAlignment="1">
      <alignment horizontal="centerContinuous"/>
    </xf>
    <xf numFmtId="0" fontId="37" fillId="38" borderId="31" xfId="0" applyFont="1" applyFill="1" applyBorder="1" applyAlignment="1">
      <alignment horizontal="centerContinuous"/>
    </xf>
    <xf numFmtId="0" fontId="35" fillId="38" borderId="30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4" fillId="38" borderId="29" xfId="0" applyFont="1" applyFill="1" applyBorder="1" applyAlignment="1">
      <alignment horizontal="centerContinuous" vertical="center"/>
    </xf>
    <xf numFmtId="0" fontId="38" fillId="38" borderId="30" xfId="0" applyFont="1" applyFill="1" applyBorder="1" applyAlignment="1">
      <alignment horizontal="centerContinuous"/>
    </xf>
    <xf numFmtId="0" fontId="38" fillId="38" borderId="31" xfId="0" applyFont="1" applyFill="1" applyBorder="1" applyAlignment="1">
      <alignment horizontal="centerContinuous"/>
    </xf>
    <xf numFmtId="0" fontId="39" fillId="38" borderId="32" xfId="0" applyFont="1" applyFill="1" applyBorder="1" applyAlignment="1">
      <alignment horizontal="center"/>
    </xf>
    <xf numFmtId="0" fontId="7" fillId="38" borderId="32" xfId="0" applyFont="1" applyFill="1" applyBorder="1" applyAlignment="1">
      <alignment horizontal="center"/>
    </xf>
    <xf numFmtId="0" fontId="35" fillId="38" borderId="29" xfId="0" applyFont="1" applyFill="1" applyBorder="1" applyAlignment="1">
      <alignment horizontal="center" vertical="center"/>
    </xf>
    <xf numFmtId="0" fontId="40" fillId="38" borderId="30" xfId="0" applyFont="1" applyFill="1" applyBorder="1" applyAlignment="1">
      <alignment horizontal="center" vertical="center"/>
    </xf>
    <xf numFmtId="0" fontId="35" fillId="38" borderId="31" xfId="0" applyFont="1" applyFill="1" applyBorder="1" applyAlignment="1">
      <alignment horizontal="center" vertical="center"/>
    </xf>
    <xf numFmtId="0" fontId="35" fillId="38" borderId="30" xfId="0" applyFont="1" applyFill="1" applyBorder="1" applyAlignment="1">
      <alignment horizontal="center" vertical="center"/>
    </xf>
    <xf numFmtId="0" fontId="35" fillId="38" borderId="31" xfId="0" applyFont="1" applyFill="1" applyBorder="1" applyAlignment="1">
      <alignment/>
    </xf>
    <xf numFmtId="0" fontId="34" fillId="38" borderId="33" xfId="0" applyFont="1" applyFill="1" applyBorder="1" applyAlignment="1">
      <alignment horizontal="center"/>
    </xf>
    <xf numFmtId="0" fontId="7" fillId="38" borderId="33" xfId="0" applyFont="1" applyFill="1" applyBorder="1" applyAlignment="1">
      <alignment horizontal="center"/>
    </xf>
    <xf numFmtId="0" fontId="39" fillId="38" borderId="34" xfId="0" applyFont="1" applyFill="1" applyBorder="1" applyAlignment="1">
      <alignment horizontal="center"/>
    </xf>
    <xf numFmtId="0" fontId="7" fillId="38" borderId="34" xfId="0" applyFont="1" applyFill="1" applyBorder="1" applyAlignment="1">
      <alignment horizontal="center"/>
    </xf>
    <xf numFmtId="0" fontId="7" fillId="38" borderId="27" xfId="0" applyFont="1" applyFill="1" applyBorder="1" applyAlignment="1">
      <alignment horizontal="center" vertical="center"/>
    </xf>
    <xf numFmtId="0" fontId="7" fillId="38" borderId="0" xfId="0" applyFont="1" applyFill="1" applyAlignment="1" applyProtection="1">
      <alignment horizontal="left"/>
      <protection/>
    </xf>
    <xf numFmtId="3" fontId="8" fillId="0" borderId="27" xfId="0" applyNumberFormat="1" applyFont="1" applyBorder="1" applyAlignment="1">
      <alignment/>
    </xf>
    <xf numFmtId="165" fontId="10" fillId="0" borderId="27" xfId="0" applyNumberFormat="1" applyFont="1" applyBorder="1" applyAlignment="1" applyProtection="1">
      <alignment/>
      <protection/>
    </xf>
    <xf numFmtId="0" fontId="7" fillId="38" borderId="0" xfId="0" applyFont="1" applyFill="1" applyAlignment="1">
      <alignment/>
    </xf>
    <xf numFmtId="165" fontId="10" fillId="0" borderId="44" xfId="0" applyNumberFormat="1" applyFont="1" applyBorder="1" applyAlignment="1" applyProtection="1">
      <alignment/>
      <protection/>
    </xf>
    <xf numFmtId="2" fontId="8" fillId="0" borderId="27" xfId="0" applyNumberFormat="1" applyFont="1" applyBorder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0" borderId="0" xfId="0" applyFont="1" applyFill="1" applyBorder="1" applyAlignment="1" applyProtection="1">
      <alignment horizontal="center"/>
      <protection/>
    </xf>
    <xf numFmtId="0" fontId="7" fillId="38" borderId="33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38" borderId="41" xfId="0" applyFont="1" applyFill="1" applyBorder="1" applyAlignment="1">
      <alignment horizontal="centerContinuous"/>
    </xf>
    <xf numFmtId="0" fontId="7" fillId="38" borderId="0" xfId="0" applyFont="1" applyFill="1" applyBorder="1" applyAlignment="1" applyProtection="1">
      <alignment horizontal="centerContinuous"/>
      <protection/>
    </xf>
    <xf numFmtId="0" fontId="7" fillId="38" borderId="41" xfId="0" applyFont="1" applyFill="1" applyBorder="1" applyAlignment="1">
      <alignment horizontal="center"/>
    </xf>
    <xf numFmtId="0" fontId="7" fillId="38" borderId="42" xfId="0" applyFont="1" applyFill="1" applyBorder="1" applyAlignment="1" applyProtection="1">
      <alignment horizontal="centerContinuous" vertical="top"/>
      <protection/>
    </xf>
    <xf numFmtId="0" fontId="7" fillId="38" borderId="26" xfId="0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37" fontId="10" fillId="0" borderId="27" xfId="0" applyNumberFormat="1" applyFont="1" applyBorder="1" applyAlignment="1" applyProtection="1">
      <alignment/>
      <protection/>
    </xf>
    <xf numFmtId="166" fontId="10" fillId="0" borderId="27" xfId="0" applyNumberFormat="1" applyFont="1" applyBorder="1" applyAlignment="1" applyProtection="1">
      <alignment/>
      <protection/>
    </xf>
    <xf numFmtId="0" fontId="7" fillId="38" borderId="33" xfId="0" applyFont="1" applyFill="1" applyBorder="1" applyAlignment="1" applyProtection="1">
      <alignment horizontal="centerContinuous"/>
      <protection/>
    </xf>
    <xf numFmtId="37" fontId="10" fillId="34" borderId="45" xfId="0" applyNumberFormat="1" applyFont="1" applyFill="1" applyBorder="1" applyAlignment="1" applyProtection="1">
      <alignment/>
      <protection/>
    </xf>
    <xf numFmtId="166" fontId="10" fillId="34" borderId="45" xfId="0" applyNumberFormat="1" applyFont="1" applyFill="1" applyBorder="1" applyAlignment="1" applyProtection="1">
      <alignment/>
      <protection/>
    </xf>
    <xf numFmtId="0" fontId="7" fillId="38" borderId="42" xfId="0" applyFont="1" applyFill="1" applyBorder="1" applyAlignment="1" applyProtection="1">
      <alignment horizontal="centerContinuous"/>
      <protection/>
    </xf>
    <xf numFmtId="37" fontId="10" fillId="34" borderId="46" xfId="0" applyNumberFormat="1" applyFont="1" applyFill="1" applyBorder="1" applyAlignment="1" applyProtection="1">
      <alignment/>
      <protection/>
    </xf>
    <xf numFmtId="166" fontId="10" fillId="34" borderId="46" xfId="0" applyNumberFormat="1" applyFont="1" applyFill="1" applyBorder="1" applyAlignment="1" applyProtection="1">
      <alignment/>
      <protection/>
    </xf>
    <xf numFmtId="39" fontId="10" fillId="0" borderId="27" xfId="0" applyNumberFormat="1" applyFont="1" applyBorder="1" applyAlignment="1" applyProtection="1">
      <alignment/>
      <protection/>
    </xf>
    <xf numFmtId="39" fontId="10" fillId="34" borderId="46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10" fillId="0" borderId="0" xfId="0" applyFont="1" applyBorder="1" applyAlignment="1">
      <alignment/>
    </xf>
    <xf numFmtId="166" fontId="10" fillId="0" borderId="35" xfId="0" applyNumberFormat="1" applyFont="1" applyBorder="1" applyAlignment="1" applyProtection="1">
      <alignment/>
      <protection/>
    </xf>
    <xf numFmtId="37" fontId="10" fillId="0" borderId="45" xfId="0" applyNumberFormat="1" applyFont="1" applyBorder="1" applyAlignment="1" applyProtection="1">
      <alignment/>
      <protection/>
    </xf>
    <xf numFmtId="166" fontId="10" fillId="0" borderId="45" xfId="0" applyNumberFormat="1" applyFont="1" applyBorder="1" applyAlignment="1" applyProtection="1">
      <alignment/>
      <protection/>
    </xf>
    <xf numFmtId="37" fontId="10" fillId="0" borderId="46" xfId="0" applyNumberFormat="1" applyFont="1" applyBorder="1" applyAlignment="1" applyProtection="1">
      <alignment/>
      <protection/>
    </xf>
    <xf numFmtId="166" fontId="10" fillId="0" borderId="46" xfId="0" applyNumberFormat="1" applyFont="1" applyBorder="1" applyAlignment="1" applyProtection="1">
      <alignment/>
      <protection/>
    </xf>
    <xf numFmtId="39" fontId="10" fillId="0" borderId="46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9" fontId="10" fillId="0" borderId="47" xfId="0" applyNumberFormat="1" applyFont="1" applyBorder="1" applyAlignment="1" applyProtection="1">
      <alignment/>
      <protection/>
    </xf>
    <xf numFmtId="0" fontId="7" fillId="38" borderId="29" xfId="0" applyFont="1" applyFill="1" applyBorder="1" applyAlignment="1">
      <alignment/>
    </xf>
    <xf numFmtId="0" fontId="42" fillId="38" borderId="31" xfId="0" applyFont="1" applyFill="1" applyBorder="1" applyAlignment="1">
      <alignment/>
    </xf>
    <xf numFmtId="0" fontId="7" fillId="38" borderId="4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7" fillId="38" borderId="42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Continuous"/>
      <protection/>
    </xf>
    <xf numFmtId="0" fontId="14" fillId="0" borderId="0" xfId="0" applyFont="1" applyAlignment="1">
      <alignment/>
    </xf>
    <xf numFmtId="37" fontId="14" fillId="0" borderId="27" xfId="0" applyNumberFormat="1" applyFont="1" applyBorder="1" applyAlignment="1" applyProtection="1">
      <alignment/>
      <protection/>
    </xf>
    <xf numFmtId="166" fontId="14" fillId="0" borderId="27" xfId="0" applyNumberFormat="1" applyFont="1" applyBorder="1" applyAlignment="1" applyProtection="1">
      <alignment/>
      <protection/>
    </xf>
    <xf numFmtId="0" fontId="42" fillId="38" borderId="29" xfId="0" applyFont="1" applyFill="1" applyBorder="1" applyAlignment="1">
      <alignment horizontal="centerContinuous"/>
    </xf>
    <xf numFmtId="0" fontId="42" fillId="38" borderId="30" xfId="0" applyFont="1" applyFill="1" applyBorder="1" applyAlignment="1">
      <alignment horizontal="centerContinuous"/>
    </xf>
    <xf numFmtId="0" fontId="42" fillId="38" borderId="31" xfId="0" applyFont="1" applyFill="1" applyBorder="1" applyAlignment="1">
      <alignment horizontal="centerContinuous"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9" fillId="0" borderId="36" xfId="0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/>
      <protection/>
    </xf>
    <xf numFmtId="0" fontId="13" fillId="0" borderId="36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7" xfId="0" applyFont="1" applyBorder="1" applyAlignment="1">
      <alignment/>
    </xf>
    <xf numFmtId="166" fontId="14" fillId="0" borderId="38" xfId="0" applyNumberFormat="1" applyFont="1" applyBorder="1" applyAlignment="1" applyProtection="1">
      <alignment/>
      <protection/>
    </xf>
    <xf numFmtId="0" fontId="13" fillId="0" borderId="39" xfId="0" applyFont="1" applyBorder="1" applyAlignment="1">
      <alignment/>
    </xf>
    <xf numFmtId="0" fontId="9" fillId="0" borderId="40" xfId="0" applyFont="1" applyFill="1" applyBorder="1" applyAlignment="1" applyProtection="1">
      <alignment horizontal="left"/>
      <protection/>
    </xf>
    <xf numFmtId="0" fontId="13" fillId="0" borderId="34" xfId="0" applyFont="1" applyBorder="1" applyAlignment="1">
      <alignment/>
    </xf>
    <xf numFmtId="0" fontId="23" fillId="34" borderId="29" xfId="0" applyFont="1" applyFill="1" applyBorder="1" applyAlignment="1">
      <alignment horizontal="centerContinuous" vertical="center"/>
    </xf>
    <xf numFmtId="0" fontId="6" fillId="34" borderId="30" xfId="0" applyFont="1" applyFill="1" applyBorder="1" applyAlignment="1">
      <alignment horizontal="centerContinuous"/>
    </xf>
    <xf numFmtId="0" fontId="6" fillId="34" borderId="31" xfId="0" applyFont="1" applyFill="1" applyBorder="1" applyAlignment="1">
      <alignment horizontal="centerContinuous"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10" fillId="0" borderId="47" xfId="0" applyNumberFormat="1" applyFont="1" applyBorder="1" applyAlignment="1" applyProtection="1">
      <alignment/>
      <protection/>
    </xf>
    <xf numFmtId="49" fontId="24" fillId="0" borderId="29" xfId="0" applyNumberFormat="1" applyFont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41" fillId="37" borderId="0" xfId="0" applyFont="1" applyFill="1" applyAlignment="1">
      <alignment/>
    </xf>
    <xf numFmtId="0" fontId="41" fillId="36" borderId="0" xfId="0" applyFont="1" applyFill="1" applyAlignment="1">
      <alignment/>
    </xf>
    <xf numFmtId="3" fontId="8" fillId="36" borderId="27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24" fillId="0" borderId="27" xfId="0" applyNumberFormat="1" applyFont="1" applyBorder="1" applyAlignment="1">
      <alignment/>
    </xf>
    <xf numFmtId="17" fontId="7" fillId="38" borderId="40" xfId="0" applyNumberFormat="1" applyFont="1" applyFill="1" applyBorder="1" applyAlignment="1" quotePrefix="1">
      <alignment horizontal="centerContinuous"/>
    </xf>
    <xf numFmtId="0" fontId="7" fillId="38" borderId="34" xfId="0" applyFont="1" applyFill="1" applyBorder="1" applyAlignment="1">
      <alignment horizontal="centerContinuous"/>
    </xf>
    <xf numFmtId="0" fontId="7" fillId="38" borderId="40" xfId="0" applyFont="1" applyFill="1" applyBorder="1" applyAlignment="1">
      <alignment horizontal="centerContinuous"/>
    </xf>
    <xf numFmtId="0" fontId="35" fillId="38" borderId="34" xfId="0" applyFont="1" applyFill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28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165" fontId="8" fillId="0" borderId="28" xfId="0" applyNumberFormat="1" applyFont="1" applyBorder="1" applyAlignment="1">
      <alignment/>
    </xf>
    <xf numFmtId="0" fontId="8" fillId="0" borderId="28" xfId="0" applyNumberFormat="1" applyFont="1" applyBorder="1" applyAlignment="1">
      <alignment horizontal="right"/>
    </xf>
    <xf numFmtId="165" fontId="10" fillId="0" borderId="28" xfId="0" applyNumberFormat="1" applyFont="1" applyBorder="1" applyAlignment="1" applyProtection="1">
      <alignment/>
      <protection/>
    </xf>
    <xf numFmtId="3" fontId="8" fillId="0" borderId="28" xfId="0" applyNumberFormat="1" applyFont="1" applyBorder="1" applyAlignment="1">
      <alignment/>
    </xf>
    <xf numFmtId="0" fontId="8" fillId="0" borderId="28" xfId="0" applyFont="1" applyBorder="1" applyAlignment="1" quotePrefix="1">
      <alignment/>
    </xf>
    <xf numFmtId="17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17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17" fontId="0" fillId="0" borderId="36" xfId="0" applyNumberFormat="1" applyBorder="1" applyAlignment="1">
      <alignment/>
    </xf>
    <xf numFmtId="17" fontId="0" fillId="0" borderId="0" xfId="0" applyNumberFormat="1" applyBorder="1" applyAlignment="1">
      <alignment/>
    </xf>
    <xf numFmtId="0" fontId="0" fillId="0" borderId="40" xfId="0" applyBorder="1" applyAlignment="1">
      <alignment/>
    </xf>
    <xf numFmtId="17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34" borderId="0" xfId="0" applyFill="1" applyAlignment="1">
      <alignment wrapText="1"/>
    </xf>
    <xf numFmtId="17" fontId="43" fillId="0" borderId="0" xfId="0" applyNumberFormat="1" applyFont="1" applyBorder="1" applyAlignment="1">
      <alignment/>
    </xf>
    <xf numFmtId="0" fontId="43" fillId="0" borderId="32" xfId="0" applyFont="1" applyBorder="1" applyAlignment="1">
      <alignment/>
    </xf>
    <xf numFmtId="17" fontId="9" fillId="0" borderId="0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8" fillId="0" borderId="27" xfId="0" applyFont="1" applyBorder="1" applyAlignment="1" quotePrefix="1">
      <alignment/>
    </xf>
    <xf numFmtId="0" fontId="9" fillId="39" borderId="29" xfId="0" applyFont="1" applyFill="1" applyBorder="1" applyAlignment="1">
      <alignment horizontal="center"/>
    </xf>
    <xf numFmtId="0" fontId="9" fillId="39" borderId="30" xfId="0" applyFont="1" applyFill="1" applyBorder="1" applyAlignment="1">
      <alignment horizontal="center"/>
    </xf>
    <xf numFmtId="0" fontId="9" fillId="39" borderId="31" xfId="0" applyFont="1" applyFill="1" applyBorder="1" applyAlignment="1">
      <alignment horizontal="center"/>
    </xf>
    <xf numFmtId="0" fontId="26" fillId="39" borderId="29" xfId="0" applyFont="1" applyFill="1" applyBorder="1" applyAlignment="1">
      <alignment horizontal="center"/>
    </xf>
    <xf numFmtId="0" fontId="26" fillId="39" borderId="30" xfId="0" applyFont="1" applyFill="1" applyBorder="1" applyAlignment="1">
      <alignment horizontal="center"/>
    </xf>
    <xf numFmtId="0" fontId="26" fillId="39" borderId="31" xfId="0" applyFont="1" applyFill="1" applyBorder="1" applyAlignment="1">
      <alignment horizont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center" vertical="center"/>
    </xf>
    <xf numFmtId="0" fontId="27" fillId="38" borderId="41" xfId="0" applyFont="1" applyFill="1" applyBorder="1" applyAlignment="1" applyProtection="1">
      <alignment horizontal="center" vertical="center" textRotation="90"/>
      <protection/>
    </xf>
    <xf numFmtId="0" fontId="28" fillId="0" borderId="43" xfId="0" applyFont="1" applyBorder="1" applyAlignment="1">
      <alignment horizontal="center" vertical="center" textRotation="90"/>
    </xf>
    <xf numFmtId="0" fontId="28" fillId="0" borderId="42" xfId="0" applyFont="1" applyBorder="1" applyAlignment="1">
      <alignment horizontal="center" vertical="center" textRotation="90"/>
    </xf>
    <xf numFmtId="0" fontId="16" fillId="34" borderId="13" xfId="0" applyFont="1" applyFill="1" applyBorder="1" applyAlignment="1" applyProtection="1">
      <alignment horizontal="center" vertical="center" wrapText="1"/>
      <protection hidden="1"/>
    </xf>
    <xf numFmtId="0" fontId="16" fillId="34" borderId="15" xfId="0" applyFont="1" applyFill="1" applyBorder="1" applyAlignment="1" applyProtection="1">
      <alignment horizontal="center" vertical="center" wrapText="1"/>
      <protection hidden="1"/>
    </xf>
    <xf numFmtId="0" fontId="16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17" fillId="34" borderId="16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6" fillId="34" borderId="22" xfId="0" applyFont="1" applyFill="1" applyBorder="1" applyAlignment="1" applyProtection="1">
      <alignment horizontal="center" vertical="center" wrapText="1"/>
      <protection hidden="1"/>
    </xf>
    <xf numFmtId="0" fontId="16" fillId="34" borderId="21" xfId="0" applyFont="1" applyFill="1" applyBorder="1" applyAlignment="1" applyProtection="1">
      <alignment horizontal="center" vertical="center" wrapText="1"/>
      <protection hidden="1"/>
    </xf>
    <xf numFmtId="0" fontId="16" fillId="34" borderId="10" xfId="0" applyFont="1" applyFill="1" applyBorder="1" applyAlignment="1" applyProtection="1">
      <alignment horizontal="center" vertical="center" wrapText="1"/>
      <protection hidden="1"/>
    </xf>
    <xf numFmtId="0" fontId="16" fillId="34" borderId="14" xfId="0" applyFont="1" applyFill="1" applyBorder="1" applyAlignment="1" applyProtection="1">
      <alignment horizontal="center" vertical="center" wrapText="1"/>
      <protection hidden="1"/>
    </xf>
    <xf numFmtId="0" fontId="16" fillId="34" borderId="11" xfId="0" applyFont="1" applyFill="1" applyBorder="1" applyAlignment="1" applyProtection="1">
      <alignment horizontal="center" vertical="center" wrapText="1"/>
      <protection hidden="1"/>
    </xf>
    <xf numFmtId="0" fontId="16" fillId="34" borderId="16" xfId="0" applyFont="1" applyFill="1" applyBorder="1" applyAlignment="1" applyProtection="1">
      <alignment horizontal="center" vertical="center" wrapText="1"/>
      <protection hidden="1"/>
    </xf>
    <xf numFmtId="0" fontId="21" fillId="33" borderId="20" xfId="0" applyFont="1" applyFill="1" applyBorder="1" applyAlignment="1" applyProtection="1">
      <alignment horizontal="center" vertical="center" wrapText="1"/>
      <protection hidden="1"/>
    </xf>
    <xf numFmtId="0" fontId="21" fillId="33" borderId="19" xfId="0" applyFont="1" applyFill="1" applyBorder="1" applyAlignment="1" applyProtection="1">
      <alignment horizontal="center" vertical="center" wrapText="1"/>
      <protection hidden="1"/>
    </xf>
    <xf numFmtId="0" fontId="21" fillId="33" borderId="24" xfId="0" applyFont="1" applyFill="1" applyBorder="1" applyAlignment="1" applyProtection="1">
      <alignment horizontal="center" vertical="center" wrapText="1"/>
      <protection hidden="1"/>
    </xf>
    <xf numFmtId="0" fontId="0" fillId="34" borderId="20" xfId="0" applyFont="1" applyFill="1" applyBorder="1" applyAlignment="1" applyProtection="1">
      <alignment horizontal="left" vertical="center" wrapText="1"/>
      <protection hidden="1"/>
    </xf>
    <xf numFmtId="0" fontId="0" fillId="34" borderId="19" xfId="0" applyFont="1" applyFill="1" applyBorder="1" applyAlignment="1" applyProtection="1">
      <alignment horizontal="left" vertical="center" wrapText="1"/>
      <protection hidden="1"/>
    </xf>
    <xf numFmtId="0" fontId="0" fillId="34" borderId="24" xfId="0" applyFont="1" applyFill="1" applyBorder="1" applyAlignment="1" applyProtection="1">
      <alignment horizontal="left" vertical="center" wrapText="1"/>
      <protection hidden="1"/>
    </xf>
    <xf numFmtId="0" fontId="0" fillId="0" borderId="16" xfId="0" applyFill="1" applyBorder="1" applyAlignment="1">
      <alignment vertical="center" wrapText="1"/>
    </xf>
    <xf numFmtId="0" fontId="18" fillId="33" borderId="20" xfId="0" applyFont="1" applyFill="1" applyBorder="1" applyAlignment="1" applyProtection="1">
      <alignment horizontal="center" vertical="center" wrapText="1"/>
      <protection hidden="1"/>
    </xf>
    <xf numFmtId="0" fontId="18" fillId="33" borderId="24" xfId="0" applyFont="1" applyFill="1" applyBorder="1" applyAlignment="1" applyProtection="1">
      <alignment horizontal="center" vertical="center" wrapText="1"/>
      <protection hidden="1"/>
    </xf>
    <xf numFmtId="0" fontId="17" fillId="34" borderId="20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21" fillId="33" borderId="51" xfId="0" applyFont="1" applyFill="1" applyBorder="1" applyAlignment="1" applyProtection="1">
      <alignment horizontal="center" vertical="center" wrapText="1"/>
      <protection/>
    </xf>
    <xf numFmtId="0" fontId="21" fillId="33" borderId="35" xfId="0" applyFont="1" applyFill="1" applyBorder="1" applyAlignment="1" applyProtection="1">
      <alignment horizontal="center" vertical="center" wrapText="1"/>
      <protection/>
    </xf>
    <xf numFmtId="0" fontId="21" fillId="33" borderId="52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3" fontId="21" fillId="33" borderId="17" xfId="0" applyNumberFormat="1" applyFont="1" applyFill="1" applyBorder="1" applyAlignment="1" applyProtection="1">
      <alignment horizontal="center" vertical="center" wrapText="1"/>
      <protection/>
    </xf>
    <xf numFmtId="0" fontId="21" fillId="33" borderId="17" xfId="0" applyNumberFormat="1" applyFont="1" applyFill="1" applyBorder="1" applyAlignment="1" applyProtection="1">
      <alignment horizontal="center" vertical="center" wrapText="1"/>
      <protection/>
    </xf>
    <xf numFmtId="17" fontId="21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left" vertical="center" wrapText="1"/>
      <protection hidden="1"/>
    </xf>
    <xf numFmtId="0" fontId="0" fillId="34" borderId="19" xfId="0" applyFont="1" applyFill="1" applyBorder="1" applyAlignment="1" applyProtection="1">
      <alignment horizontal="left" vertical="center" wrapText="1"/>
      <protection hidden="1"/>
    </xf>
    <xf numFmtId="0" fontId="0" fillId="34" borderId="24" xfId="0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4" fillId="34" borderId="15" xfId="0" applyFont="1" applyFill="1" applyBorder="1" applyAlignment="1" applyProtection="1">
      <alignment horizontal="center" vertical="center" wrapText="1"/>
      <protection hidden="1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4" fillId="34" borderId="15" xfId="0" applyFont="1" applyFill="1" applyBorder="1" applyAlignment="1" applyProtection="1">
      <alignment horizontal="center" vertical="center" wrapText="1"/>
      <protection hidden="1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left" vertical="center" wrapText="1"/>
      <protection hidden="1"/>
    </xf>
    <xf numFmtId="0" fontId="0" fillId="34" borderId="12" xfId="0" applyFont="1" applyFill="1" applyBorder="1" applyAlignment="1" applyProtection="1">
      <alignment horizontal="left" vertical="center" wrapText="1"/>
      <protection hidden="1"/>
    </xf>
    <xf numFmtId="0" fontId="0" fillId="34" borderId="13" xfId="0" applyFont="1" applyFill="1" applyBorder="1" applyAlignment="1" applyProtection="1">
      <alignment horizontal="left" vertical="center" wrapText="1"/>
      <protection hidden="1"/>
    </xf>
    <xf numFmtId="0" fontId="0" fillId="34" borderId="16" xfId="0" applyFont="1" applyFill="1" applyBorder="1" applyAlignment="1" applyProtection="1">
      <alignment horizontal="left" vertical="center" wrapText="1"/>
      <protection hidden="1"/>
    </xf>
    <xf numFmtId="0" fontId="0" fillId="34" borderId="17" xfId="0" applyFont="1" applyFill="1" applyBorder="1" applyAlignment="1" applyProtection="1">
      <alignment horizontal="left" vertical="center" wrapText="1"/>
      <protection hidden="1"/>
    </xf>
    <xf numFmtId="0" fontId="0" fillId="34" borderId="18" xfId="0" applyFont="1" applyFill="1" applyBorder="1" applyAlignment="1" applyProtection="1">
      <alignment horizontal="left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21" fillId="33" borderId="11" xfId="0" applyFont="1" applyFill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 applyProtection="1">
      <alignment horizontal="center" vertical="center" wrapText="1"/>
      <protection/>
    </xf>
    <xf numFmtId="0" fontId="21" fillId="33" borderId="13" xfId="0" applyFont="1" applyFill="1" applyBorder="1" applyAlignment="1" applyProtection="1">
      <alignment horizontal="center" vertical="center" wrapText="1"/>
      <protection/>
    </xf>
    <xf numFmtId="0" fontId="2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1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1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21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1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1" fillId="33" borderId="11" xfId="0" applyFont="1" applyFill="1" applyBorder="1" applyAlignment="1" applyProtection="1">
      <alignment horizontal="center" vertical="center" wrapText="1"/>
      <protection hidden="1"/>
    </xf>
    <xf numFmtId="0" fontId="21" fillId="33" borderId="12" xfId="0" applyFont="1" applyFill="1" applyBorder="1" applyAlignment="1" applyProtection="1">
      <alignment horizontal="center" vertical="center" wrapText="1"/>
      <protection hidden="1"/>
    </xf>
    <xf numFmtId="0" fontId="21" fillId="33" borderId="13" xfId="0" applyFont="1" applyFill="1" applyBorder="1" applyAlignment="1" applyProtection="1">
      <alignment horizontal="center" vertical="center" wrapText="1"/>
      <protection hidden="1"/>
    </xf>
    <xf numFmtId="0" fontId="21" fillId="33" borderId="16" xfId="0" applyFont="1" applyFill="1" applyBorder="1" applyAlignment="1" applyProtection="1">
      <alignment horizontal="center" vertical="center" wrapText="1"/>
      <protection hidden="1"/>
    </xf>
    <xf numFmtId="0" fontId="21" fillId="33" borderId="17" xfId="0" applyFont="1" applyFill="1" applyBorder="1" applyAlignment="1" applyProtection="1">
      <alignment horizontal="center" vertical="center" wrapText="1"/>
      <protection hidden="1"/>
    </xf>
    <xf numFmtId="0" fontId="21" fillId="33" borderId="18" xfId="0" applyFont="1" applyFill="1" applyBorder="1" applyAlignment="1" applyProtection="1">
      <alignment horizontal="center" vertical="center" wrapText="1"/>
      <protection hidden="1"/>
    </xf>
    <xf numFmtId="17" fontId="21" fillId="33" borderId="12" xfId="0" applyNumberFormat="1" applyFont="1" applyFill="1" applyBorder="1" applyAlignment="1" applyProtection="1">
      <alignment horizontal="center" vertical="center" wrapText="1"/>
      <protection hidden="1"/>
    </xf>
    <xf numFmtId="17" fontId="21" fillId="33" borderId="13" xfId="0" applyNumberFormat="1" applyFont="1" applyFill="1" applyBorder="1" applyAlignment="1" applyProtection="1">
      <alignment horizontal="center" vertical="center" wrapText="1"/>
      <protection hidden="1"/>
    </xf>
    <xf numFmtId="17" fontId="21" fillId="33" borderId="17" xfId="0" applyNumberFormat="1" applyFont="1" applyFill="1" applyBorder="1" applyAlignment="1" applyProtection="1">
      <alignment horizontal="center" vertical="center" wrapText="1"/>
      <protection hidden="1"/>
    </xf>
    <xf numFmtId="17" fontId="21" fillId="33" borderId="18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8">
    <dxf>
      <font>
        <b/>
        <i val="0"/>
        <color indexed="9"/>
      </font>
      <fill>
        <patternFill>
          <bgColor indexed="5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79</xdr:row>
      <xdr:rowOff>38100</xdr:rowOff>
    </xdr:from>
    <xdr:to>
      <xdr:col>0</xdr:col>
      <xdr:colOff>933450</xdr:colOff>
      <xdr:row>84</xdr:row>
      <xdr:rowOff>0</xdr:rowOff>
    </xdr:to>
    <xdr:grpSp>
      <xdr:nvGrpSpPr>
        <xdr:cNvPr id="1" name="Group 105"/>
        <xdr:cNvGrpSpPr>
          <a:grpSpLocks/>
        </xdr:cNvGrpSpPr>
      </xdr:nvGrpSpPr>
      <xdr:grpSpPr>
        <a:xfrm>
          <a:off x="381000" y="14801850"/>
          <a:ext cx="552450" cy="838200"/>
          <a:chOff x="1735" y="1441"/>
          <a:chExt cx="2019" cy="2451"/>
        </a:xfrm>
        <a:solidFill>
          <a:srgbClr val="FFFFFF"/>
        </a:solidFill>
      </xdr:grpSpPr>
      <xdr:sp>
        <xdr:nvSpPr>
          <xdr:cNvPr id="2" name="Freeform 106"/>
          <xdr:cNvSpPr>
            <a:spLocks/>
          </xdr:cNvSpPr>
        </xdr:nvSpPr>
        <xdr:spPr>
          <a:xfrm>
            <a:off x="2430" y="3590"/>
            <a:ext cx="245" cy="278"/>
          </a:xfrm>
          <a:custGeom>
            <a:pathLst>
              <a:path h="278" w="245">
                <a:moveTo>
                  <a:pt x="24" y="0"/>
                </a:moveTo>
                <a:lnTo>
                  <a:pt x="19" y="38"/>
                </a:lnTo>
                <a:lnTo>
                  <a:pt x="53" y="43"/>
                </a:lnTo>
                <a:lnTo>
                  <a:pt x="43" y="120"/>
                </a:lnTo>
                <a:lnTo>
                  <a:pt x="10" y="115"/>
                </a:lnTo>
                <a:lnTo>
                  <a:pt x="0" y="148"/>
                </a:lnTo>
                <a:lnTo>
                  <a:pt x="39" y="153"/>
                </a:lnTo>
                <a:lnTo>
                  <a:pt x="19" y="268"/>
                </a:lnTo>
                <a:lnTo>
                  <a:pt x="91" y="278"/>
                </a:lnTo>
                <a:lnTo>
                  <a:pt x="120" y="278"/>
                </a:lnTo>
                <a:lnTo>
                  <a:pt x="144" y="273"/>
                </a:lnTo>
                <a:lnTo>
                  <a:pt x="168" y="264"/>
                </a:lnTo>
                <a:lnTo>
                  <a:pt x="192" y="254"/>
                </a:lnTo>
                <a:lnTo>
                  <a:pt x="211" y="235"/>
                </a:lnTo>
                <a:lnTo>
                  <a:pt x="226" y="216"/>
                </a:lnTo>
                <a:lnTo>
                  <a:pt x="235" y="192"/>
                </a:lnTo>
                <a:lnTo>
                  <a:pt x="240" y="168"/>
                </a:lnTo>
                <a:lnTo>
                  <a:pt x="245" y="139"/>
                </a:lnTo>
                <a:lnTo>
                  <a:pt x="240" y="115"/>
                </a:lnTo>
                <a:lnTo>
                  <a:pt x="231" y="91"/>
                </a:lnTo>
                <a:lnTo>
                  <a:pt x="216" y="67"/>
                </a:lnTo>
                <a:lnTo>
                  <a:pt x="202" y="53"/>
                </a:lnTo>
                <a:lnTo>
                  <a:pt x="183" y="33"/>
                </a:lnTo>
                <a:lnTo>
                  <a:pt x="159" y="24"/>
                </a:lnTo>
                <a:lnTo>
                  <a:pt x="130" y="19"/>
                </a:lnTo>
                <a:lnTo>
                  <a:pt x="24" y="0"/>
                </a:lnTo>
                <a:close/>
                <a:moveTo>
                  <a:pt x="24" y="0"/>
                </a:moveTo>
                <a:lnTo>
                  <a:pt x="96" y="240"/>
                </a:lnTo>
                <a:lnTo>
                  <a:pt x="115" y="244"/>
                </a:lnTo>
                <a:lnTo>
                  <a:pt x="135" y="240"/>
                </a:lnTo>
                <a:lnTo>
                  <a:pt x="154" y="235"/>
                </a:lnTo>
                <a:lnTo>
                  <a:pt x="168" y="225"/>
                </a:lnTo>
                <a:lnTo>
                  <a:pt x="183" y="211"/>
                </a:lnTo>
                <a:lnTo>
                  <a:pt x="192" y="196"/>
                </a:lnTo>
                <a:lnTo>
                  <a:pt x="202" y="182"/>
                </a:lnTo>
                <a:lnTo>
                  <a:pt x="207" y="163"/>
                </a:lnTo>
                <a:lnTo>
                  <a:pt x="207" y="144"/>
                </a:lnTo>
                <a:lnTo>
                  <a:pt x="207" y="125"/>
                </a:lnTo>
                <a:lnTo>
                  <a:pt x="197" y="105"/>
                </a:lnTo>
                <a:lnTo>
                  <a:pt x="187" y="91"/>
                </a:lnTo>
                <a:lnTo>
                  <a:pt x="178" y="77"/>
                </a:lnTo>
                <a:lnTo>
                  <a:pt x="163" y="67"/>
                </a:lnTo>
                <a:lnTo>
                  <a:pt x="144" y="57"/>
                </a:lnTo>
                <a:lnTo>
                  <a:pt x="125" y="53"/>
                </a:lnTo>
                <a:lnTo>
                  <a:pt x="91" y="48"/>
                </a:lnTo>
                <a:lnTo>
                  <a:pt x="77" y="125"/>
                </a:lnTo>
                <a:lnTo>
                  <a:pt x="111" y="129"/>
                </a:lnTo>
                <a:lnTo>
                  <a:pt x="106" y="163"/>
                </a:lnTo>
                <a:lnTo>
                  <a:pt x="72" y="158"/>
                </a:lnTo>
                <a:lnTo>
                  <a:pt x="63" y="235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107"/>
          <xdr:cNvSpPr>
            <a:spLocks/>
          </xdr:cNvSpPr>
        </xdr:nvSpPr>
        <xdr:spPr>
          <a:xfrm>
            <a:off x="2430" y="3590"/>
            <a:ext cx="245" cy="278"/>
          </a:xfrm>
          <a:custGeom>
            <a:pathLst>
              <a:path h="278" w="245">
                <a:moveTo>
                  <a:pt x="24" y="0"/>
                </a:moveTo>
                <a:lnTo>
                  <a:pt x="19" y="38"/>
                </a:lnTo>
                <a:lnTo>
                  <a:pt x="53" y="43"/>
                </a:lnTo>
                <a:lnTo>
                  <a:pt x="43" y="120"/>
                </a:lnTo>
                <a:lnTo>
                  <a:pt x="10" y="115"/>
                </a:lnTo>
                <a:lnTo>
                  <a:pt x="0" y="148"/>
                </a:lnTo>
                <a:lnTo>
                  <a:pt x="39" y="153"/>
                </a:lnTo>
                <a:lnTo>
                  <a:pt x="19" y="268"/>
                </a:lnTo>
                <a:lnTo>
                  <a:pt x="91" y="278"/>
                </a:lnTo>
                <a:lnTo>
                  <a:pt x="120" y="278"/>
                </a:lnTo>
                <a:lnTo>
                  <a:pt x="144" y="273"/>
                </a:lnTo>
                <a:lnTo>
                  <a:pt x="168" y="264"/>
                </a:lnTo>
                <a:lnTo>
                  <a:pt x="192" y="254"/>
                </a:lnTo>
                <a:lnTo>
                  <a:pt x="211" y="235"/>
                </a:lnTo>
                <a:lnTo>
                  <a:pt x="226" y="216"/>
                </a:lnTo>
                <a:lnTo>
                  <a:pt x="235" y="192"/>
                </a:lnTo>
                <a:lnTo>
                  <a:pt x="240" y="168"/>
                </a:lnTo>
                <a:lnTo>
                  <a:pt x="245" y="139"/>
                </a:lnTo>
                <a:lnTo>
                  <a:pt x="240" y="115"/>
                </a:lnTo>
                <a:lnTo>
                  <a:pt x="231" y="91"/>
                </a:lnTo>
                <a:lnTo>
                  <a:pt x="216" y="67"/>
                </a:lnTo>
                <a:lnTo>
                  <a:pt x="202" y="53"/>
                </a:lnTo>
                <a:lnTo>
                  <a:pt x="183" y="33"/>
                </a:lnTo>
                <a:lnTo>
                  <a:pt x="159" y="24"/>
                </a:lnTo>
                <a:lnTo>
                  <a:pt x="130" y="19"/>
                </a:lnTo>
                <a:lnTo>
                  <a:pt x="24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108"/>
          <xdr:cNvSpPr>
            <a:spLocks/>
          </xdr:cNvSpPr>
        </xdr:nvSpPr>
        <xdr:spPr>
          <a:xfrm>
            <a:off x="2737" y="3614"/>
            <a:ext cx="231" cy="278"/>
          </a:xfrm>
          <a:custGeom>
            <a:pathLst>
              <a:path h="278" w="231">
                <a:moveTo>
                  <a:pt x="63" y="278"/>
                </a:moveTo>
                <a:lnTo>
                  <a:pt x="231" y="259"/>
                </a:lnTo>
                <a:lnTo>
                  <a:pt x="226" y="220"/>
                </a:lnTo>
                <a:lnTo>
                  <a:pt x="91" y="235"/>
                </a:lnTo>
                <a:lnTo>
                  <a:pt x="87" y="158"/>
                </a:lnTo>
                <a:lnTo>
                  <a:pt x="173" y="148"/>
                </a:lnTo>
                <a:lnTo>
                  <a:pt x="168" y="115"/>
                </a:lnTo>
                <a:lnTo>
                  <a:pt x="82" y="124"/>
                </a:lnTo>
                <a:lnTo>
                  <a:pt x="72" y="48"/>
                </a:lnTo>
                <a:lnTo>
                  <a:pt x="207" y="33"/>
                </a:lnTo>
                <a:lnTo>
                  <a:pt x="207" y="0"/>
                </a:lnTo>
                <a:lnTo>
                  <a:pt x="0" y="19"/>
                </a:lnTo>
                <a:lnTo>
                  <a:pt x="0" y="53"/>
                </a:lnTo>
                <a:lnTo>
                  <a:pt x="39" y="53"/>
                </a:lnTo>
                <a:lnTo>
                  <a:pt x="43" y="129"/>
                </a:lnTo>
                <a:lnTo>
                  <a:pt x="10" y="129"/>
                </a:lnTo>
                <a:lnTo>
                  <a:pt x="15" y="168"/>
                </a:lnTo>
                <a:lnTo>
                  <a:pt x="48" y="163"/>
                </a:lnTo>
                <a:lnTo>
                  <a:pt x="63" y="278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109"/>
          <xdr:cNvSpPr>
            <a:spLocks/>
          </xdr:cNvSpPr>
        </xdr:nvSpPr>
        <xdr:spPr>
          <a:xfrm>
            <a:off x="2737" y="3614"/>
            <a:ext cx="231" cy="278"/>
          </a:xfrm>
          <a:custGeom>
            <a:pathLst>
              <a:path h="278" w="231">
                <a:moveTo>
                  <a:pt x="63" y="278"/>
                </a:moveTo>
                <a:lnTo>
                  <a:pt x="231" y="259"/>
                </a:lnTo>
                <a:lnTo>
                  <a:pt x="226" y="220"/>
                </a:lnTo>
                <a:lnTo>
                  <a:pt x="91" y="235"/>
                </a:lnTo>
                <a:lnTo>
                  <a:pt x="87" y="158"/>
                </a:lnTo>
                <a:lnTo>
                  <a:pt x="173" y="148"/>
                </a:lnTo>
                <a:lnTo>
                  <a:pt x="168" y="115"/>
                </a:lnTo>
                <a:lnTo>
                  <a:pt x="82" y="124"/>
                </a:lnTo>
                <a:lnTo>
                  <a:pt x="72" y="48"/>
                </a:lnTo>
                <a:lnTo>
                  <a:pt x="207" y="33"/>
                </a:lnTo>
                <a:lnTo>
                  <a:pt x="207" y="0"/>
                </a:lnTo>
                <a:lnTo>
                  <a:pt x="0" y="19"/>
                </a:lnTo>
                <a:lnTo>
                  <a:pt x="0" y="53"/>
                </a:lnTo>
                <a:lnTo>
                  <a:pt x="39" y="53"/>
                </a:lnTo>
                <a:lnTo>
                  <a:pt x="43" y="129"/>
                </a:lnTo>
                <a:lnTo>
                  <a:pt x="10" y="129"/>
                </a:lnTo>
                <a:lnTo>
                  <a:pt x="15" y="168"/>
                </a:lnTo>
                <a:lnTo>
                  <a:pt x="48" y="163"/>
                </a:lnTo>
                <a:lnTo>
                  <a:pt x="63" y="278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110"/>
          <xdr:cNvSpPr>
            <a:spLocks/>
          </xdr:cNvSpPr>
        </xdr:nvSpPr>
        <xdr:spPr>
          <a:xfrm>
            <a:off x="2708" y="2112"/>
            <a:ext cx="101" cy="317"/>
          </a:xfrm>
          <a:custGeom>
            <a:pathLst>
              <a:path h="317" w="101">
                <a:moveTo>
                  <a:pt x="0" y="317"/>
                </a:moveTo>
                <a:lnTo>
                  <a:pt x="0" y="0"/>
                </a:lnTo>
                <a:lnTo>
                  <a:pt x="101" y="0"/>
                </a:lnTo>
                <a:lnTo>
                  <a:pt x="101" y="317"/>
                </a:lnTo>
                <a:lnTo>
                  <a:pt x="96" y="317"/>
                </a:lnTo>
                <a:lnTo>
                  <a:pt x="92" y="317"/>
                </a:lnTo>
                <a:lnTo>
                  <a:pt x="82" y="317"/>
                </a:lnTo>
                <a:lnTo>
                  <a:pt x="77" y="317"/>
                </a:lnTo>
                <a:lnTo>
                  <a:pt x="72" y="317"/>
                </a:lnTo>
                <a:lnTo>
                  <a:pt x="63" y="317"/>
                </a:lnTo>
                <a:lnTo>
                  <a:pt x="58" y="317"/>
                </a:lnTo>
                <a:lnTo>
                  <a:pt x="53" y="317"/>
                </a:lnTo>
                <a:lnTo>
                  <a:pt x="48" y="317"/>
                </a:lnTo>
                <a:lnTo>
                  <a:pt x="39" y="317"/>
                </a:lnTo>
                <a:lnTo>
                  <a:pt x="34" y="317"/>
                </a:lnTo>
                <a:lnTo>
                  <a:pt x="29" y="317"/>
                </a:lnTo>
                <a:lnTo>
                  <a:pt x="20" y="317"/>
                </a:lnTo>
                <a:lnTo>
                  <a:pt x="15" y="317"/>
                </a:lnTo>
                <a:lnTo>
                  <a:pt x="10" y="317"/>
                </a:lnTo>
                <a:lnTo>
                  <a:pt x="0" y="317"/>
                </a:lnTo>
                <a:close/>
              </a:path>
            </a:pathLst>
          </a:custGeom>
          <a:solidFill>
            <a:srgbClr val="CC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111"/>
          <xdr:cNvSpPr>
            <a:spLocks/>
          </xdr:cNvSpPr>
        </xdr:nvSpPr>
        <xdr:spPr>
          <a:xfrm>
            <a:off x="2708" y="2112"/>
            <a:ext cx="101" cy="317"/>
          </a:xfrm>
          <a:custGeom>
            <a:pathLst>
              <a:path h="317" w="101">
                <a:moveTo>
                  <a:pt x="0" y="317"/>
                </a:moveTo>
                <a:lnTo>
                  <a:pt x="0" y="0"/>
                </a:lnTo>
                <a:lnTo>
                  <a:pt x="101" y="0"/>
                </a:lnTo>
                <a:lnTo>
                  <a:pt x="101" y="317"/>
                </a:lnTo>
                <a:lnTo>
                  <a:pt x="96" y="317"/>
                </a:lnTo>
                <a:lnTo>
                  <a:pt x="92" y="317"/>
                </a:lnTo>
                <a:lnTo>
                  <a:pt x="82" y="317"/>
                </a:lnTo>
                <a:lnTo>
                  <a:pt x="77" y="317"/>
                </a:lnTo>
                <a:lnTo>
                  <a:pt x="72" y="317"/>
                </a:lnTo>
                <a:lnTo>
                  <a:pt x="63" y="317"/>
                </a:lnTo>
                <a:lnTo>
                  <a:pt x="58" y="317"/>
                </a:lnTo>
                <a:lnTo>
                  <a:pt x="53" y="317"/>
                </a:lnTo>
                <a:lnTo>
                  <a:pt x="48" y="317"/>
                </a:lnTo>
                <a:lnTo>
                  <a:pt x="39" y="317"/>
                </a:lnTo>
                <a:lnTo>
                  <a:pt x="34" y="317"/>
                </a:lnTo>
                <a:lnTo>
                  <a:pt x="29" y="317"/>
                </a:lnTo>
                <a:lnTo>
                  <a:pt x="20" y="317"/>
                </a:lnTo>
                <a:lnTo>
                  <a:pt x="15" y="317"/>
                </a:lnTo>
                <a:lnTo>
                  <a:pt x="10" y="317"/>
                </a:lnTo>
                <a:lnTo>
                  <a:pt x="0" y="317"/>
                </a:lnTo>
              </a:path>
            </a:pathLst>
          </a:custGeom>
          <a:noFill/>
          <a:ln w="0" cmpd="sng">
            <a:solidFill>
              <a:srgbClr val="CC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12"/>
          <xdr:cNvSpPr>
            <a:spLocks/>
          </xdr:cNvSpPr>
        </xdr:nvSpPr>
        <xdr:spPr>
          <a:xfrm>
            <a:off x="2473" y="2156"/>
            <a:ext cx="197" cy="307"/>
          </a:xfrm>
          <a:custGeom>
            <a:pathLst>
              <a:path h="307" w="197">
                <a:moveTo>
                  <a:pt x="106" y="307"/>
                </a:moveTo>
                <a:lnTo>
                  <a:pt x="0" y="33"/>
                </a:lnTo>
                <a:lnTo>
                  <a:pt x="92" y="0"/>
                </a:lnTo>
                <a:lnTo>
                  <a:pt x="197" y="273"/>
                </a:lnTo>
                <a:lnTo>
                  <a:pt x="188" y="278"/>
                </a:lnTo>
                <a:lnTo>
                  <a:pt x="183" y="278"/>
                </a:lnTo>
                <a:lnTo>
                  <a:pt x="178" y="283"/>
                </a:lnTo>
                <a:lnTo>
                  <a:pt x="173" y="283"/>
                </a:lnTo>
                <a:lnTo>
                  <a:pt x="168" y="287"/>
                </a:lnTo>
                <a:lnTo>
                  <a:pt x="164" y="287"/>
                </a:lnTo>
                <a:lnTo>
                  <a:pt x="159" y="287"/>
                </a:lnTo>
                <a:lnTo>
                  <a:pt x="154" y="292"/>
                </a:lnTo>
                <a:lnTo>
                  <a:pt x="144" y="292"/>
                </a:lnTo>
                <a:lnTo>
                  <a:pt x="140" y="297"/>
                </a:lnTo>
                <a:lnTo>
                  <a:pt x="135" y="297"/>
                </a:lnTo>
                <a:lnTo>
                  <a:pt x="130" y="302"/>
                </a:lnTo>
                <a:lnTo>
                  <a:pt x="125" y="302"/>
                </a:lnTo>
                <a:lnTo>
                  <a:pt x="120" y="302"/>
                </a:lnTo>
                <a:lnTo>
                  <a:pt x="111" y="307"/>
                </a:lnTo>
                <a:lnTo>
                  <a:pt x="106" y="307"/>
                </a:lnTo>
                <a:close/>
              </a:path>
            </a:pathLst>
          </a:custGeom>
          <a:solidFill>
            <a:srgbClr val="CC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3"/>
          <xdr:cNvSpPr>
            <a:spLocks/>
          </xdr:cNvSpPr>
        </xdr:nvSpPr>
        <xdr:spPr>
          <a:xfrm>
            <a:off x="2473" y="2156"/>
            <a:ext cx="197" cy="307"/>
          </a:xfrm>
          <a:custGeom>
            <a:pathLst>
              <a:path h="307" w="197">
                <a:moveTo>
                  <a:pt x="106" y="307"/>
                </a:moveTo>
                <a:lnTo>
                  <a:pt x="0" y="33"/>
                </a:lnTo>
                <a:lnTo>
                  <a:pt x="92" y="0"/>
                </a:lnTo>
                <a:lnTo>
                  <a:pt x="197" y="273"/>
                </a:lnTo>
                <a:lnTo>
                  <a:pt x="188" y="278"/>
                </a:lnTo>
                <a:lnTo>
                  <a:pt x="183" y="278"/>
                </a:lnTo>
                <a:lnTo>
                  <a:pt x="178" y="283"/>
                </a:lnTo>
                <a:lnTo>
                  <a:pt x="173" y="283"/>
                </a:lnTo>
                <a:lnTo>
                  <a:pt x="168" y="287"/>
                </a:lnTo>
                <a:lnTo>
                  <a:pt x="164" y="287"/>
                </a:lnTo>
                <a:lnTo>
                  <a:pt x="159" y="287"/>
                </a:lnTo>
                <a:lnTo>
                  <a:pt x="154" y="292"/>
                </a:lnTo>
                <a:lnTo>
                  <a:pt x="144" y="292"/>
                </a:lnTo>
                <a:lnTo>
                  <a:pt x="140" y="297"/>
                </a:lnTo>
                <a:lnTo>
                  <a:pt x="135" y="297"/>
                </a:lnTo>
                <a:lnTo>
                  <a:pt x="130" y="302"/>
                </a:lnTo>
                <a:lnTo>
                  <a:pt x="125" y="302"/>
                </a:lnTo>
                <a:lnTo>
                  <a:pt x="120" y="302"/>
                </a:lnTo>
                <a:lnTo>
                  <a:pt x="111" y="307"/>
                </a:lnTo>
                <a:lnTo>
                  <a:pt x="106" y="307"/>
                </a:lnTo>
              </a:path>
            </a:pathLst>
          </a:custGeom>
          <a:noFill/>
          <a:ln w="0" cmpd="sng">
            <a:solidFill>
              <a:srgbClr val="CC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14"/>
          <xdr:cNvSpPr>
            <a:spLocks/>
          </xdr:cNvSpPr>
        </xdr:nvSpPr>
        <xdr:spPr>
          <a:xfrm>
            <a:off x="2848" y="2160"/>
            <a:ext cx="196" cy="307"/>
          </a:xfrm>
          <a:custGeom>
            <a:pathLst>
              <a:path h="307" w="196">
                <a:moveTo>
                  <a:pt x="91" y="307"/>
                </a:moveTo>
                <a:lnTo>
                  <a:pt x="196" y="34"/>
                </a:lnTo>
                <a:lnTo>
                  <a:pt x="105" y="0"/>
                </a:lnTo>
                <a:lnTo>
                  <a:pt x="0" y="274"/>
                </a:lnTo>
                <a:lnTo>
                  <a:pt x="9" y="274"/>
                </a:lnTo>
                <a:lnTo>
                  <a:pt x="14" y="279"/>
                </a:lnTo>
                <a:lnTo>
                  <a:pt x="19" y="279"/>
                </a:lnTo>
                <a:lnTo>
                  <a:pt x="24" y="283"/>
                </a:lnTo>
                <a:lnTo>
                  <a:pt x="28" y="283"/>
                </a:lnTo>
                <a:lnTo>
                  <a:pt x="33" y="288"/>
                </a:lnTo>
                <a:lnTo>
                  <a:pt x="38" y="288"/>
                </a:lnTo>
                <a:lnTo>
                  <a:pt x="43" y="288"/>
                </a:lnTo>
                <a:lnTo>
                  <a:pt x="52" y="293"/>
                </a:lnTo>
                <a:lnTo>
                  <a:pt x="57" y="293"/>
                </a:lnTo>
                <a:lnTo>
                  <a:pt x="62" y="298"/>
                </a:lnTo>
                <a:lnTo>
                  <a:pt x="67" y="298"/>
                </a:lnTo>
                <a:lnTo>
                  <a:pt x="72" y="303"/>
                </a:lnTo>
                <a:lnTo>
                  <a:pt x="76" y="303"/>
                </a:lnTo>
                <a:lnTo>
                  <a:pt x="86" y="307"/>
                </a:lnTo>
                <a:lnTo>
                  <a:pt x="91" y="307"/>
                </a:lnTo>
                <a:close/>
              </a:path>
            </a:pathLst>
          </a:custGeom>
          <a:solidFill>
            <a:srgbClr val="CC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5"/>
          <xdr:cNvSpPr>
            <a:spLocks/>
          </xdr:cNvSpPr>
        </xdr:nvSpPr>
        <xdr:spPr>
          <a:xfrm>
            <a:off x="2848" y="2160"/>
            <a:ext cx="196" cy="307"/>
          </a:xfrm>
          <a:custGeom>
            <a:pathLst>
              <a:path h="307" w="196">
                <a:moveTo>
                  <a:pt x="91" y="307"/>
                </a:moveTo>
                <a:lnTo>
                  <a:pt x="196" y="34"/>
                </a:lnTo>
                <a:lnTo>
                  <a:pt x="105" y="0"/>
                </a:lnTo>
                <a:lnTo>
                  <a:pt x="0" y="274"/>
                </a:lnTo>
                <a:lnTo>
                  <a:pt x="9" y="274"/>
                </a:lnTo>
                <a:lnTo>
                  <a:pt x="14" y="279"/>
                </a:lnTo>
                <a:lnTo>
                  <a:pt x="19" y="279"/>
                </a:lnTo>
                <a:lnTo>
                  <a:pt x="24" y="283"/>
                </a:lnTo>
                <a:lnTo>
                  <a:pt x="28" y="283"/>
                </a:lnTo>
                <a:lnTo>
                  <a:pt x="33" y="288"/>
                </a:lnTo>
                <a:lnTo>
                  <a:pt x="38" y="288"/>
                </a:lnTo>
                <a:lnTo>
                  <a:pt x="43" y="288"/>
                </a:lnTo>
                <a:lnTo>
                  <a:pt x="52" y="293"/>
                </a:lnTo>
                <a:lnTo>
                  <a:pt x="57" y="293"/>
                </a:lnTo>
                <a:lnTo>
                  <a:pt x="62" y="298"/>
                </a:lnTo>
                <a:lnTo>
                  <a:pt x="67" y="298"/>
                </a:lnTo>
                <a:lnTo>
                  <a:pt x="72" y="303"/>
                </a:lnTo>
                <a:lnTo>
                  <a:pt x="76" y="303"/>
                </a:lnTo>
                <a:lnTo>
                  <a:pt x="86" y="307"/>
                </a:lnTo>
                <a:lnTo>
                  <a:pt x="91" y="307"/>
                </a:lnTo>
              </a:path>
            </a:pathLst>
          </a:custGeom>
          <a:noFill/>
          <a:ln w="0" cmpd="sng">
            <a:solidFill>
              <a:srgbClr val="CC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16"/>
          <xdr:cNvSpPr>
            <a:spLocks/>
          </xdr:cNvSpPr>
        </xdr:nvSpPr>
        <xdr:spPr>
          <a:xfrm>
            <a:off x="2181" y="1877"/>
            <a:ext cx="1161" cy="1646"/>
          </a:xfrm>
          <a:custGeom>
            <a:pathLst>
              <a:path h="1646" w="1161">
                <a:moveTo>
                  <a:pt x="0" y="0"/>
                </a:moveTo>
                <a:lnTo>
                  <a:pt x="1161" y="0"/>
                </a:lnTo>
                <a:lnTo>
                  <a:pt x="1161" y="1065"/>
                </a:lnTo>
                <a:lnTo>
                  <a:pt x="1156" y="1123"/>
                </a:lnTo>
                <a:lnTo>
                  <a:pt x="1151" y="1180"/>
                </a:lnTo>
                <a:lnTo>
                  <a:pt x="1137" y="1238"/>
                </a:lnTo>
                <a:lnTo>
                  <a:pt x="1118" y="1291"/>
                </a:lnTo>
                <a:lnTo>
                  <a:pt x="1089" y="1339"/>
                </a:lnTo>
                <a:lnTo>
                  <a:pt x="1060" y="1387"/>
                </a:lnTo>
                <a:lnTo>
                  <a:pt x="1026" y="1435"/>
                </a:lnTo>
                <a:lnTo>
                  <a:pt x="988" y="1473"/>
                </a:lnTo>
                <a:lnTo>
                  <a:pt x="950" y="1511"/>
                </a:lnTo>
                <a:lnTo>
                  <a:pt x="906" y="1545"/>
                </a:lnTo>
                <a:lnTo>
                  <a:pt x="859" y="1574"/>
                </a:lnTo>
                <a:lnTo>
                  <a:pt x="806" y="1598"/>
                </a:lnTo>
                <a:lnTo>
                  <a:pt x="753" y="1617"/>
                </a:lnTo>
                <a:lnTo>
                  <a:pt x="695" y="1631"/>
                </a:lnTo>
                <a:lnTo>
                  <a:pt x="638" y="1641"/>
                </a:lnTo>
                <a:lnTo>
                  <a:pt x="580" y="1646"/>
                </a:lnTo>
                <a:lnTo>
                  <a:pt x="518" y="1641"/>
                </a:lnTo>
                <a:lnTo>
                  <a:pt x="460" y="1631"/>
                </a:lnTo>
                <a:lnTo>
                  <a:pt x="408" y="1617"/>
                </a:lnTo>
                <a:lnTo>
                  <a:pt x="355" y="1598"/>
                </a:lnTo>
                <a:lnTo>
                  <a:pt x="302" y="1574"/>
                </a:lnTo>
                <a:lnTo>
                  <a:pt x="254" y="1545"/>
                </a:lnTo>
                <a:lnTo>
                  <a:pt x="211" y="1511"/>
                </a:lnTo>
                <a:lnTo>
                  <a:pt x="168" y="1473"/>
                </a:lnTo>
                <a:lnTo>
                  <a:pt x="129" y="1435"/>
                </a:lnTo>
                <a:lnTo>
                  <a:pt x="96" y="1387"/>
                </a:lnTo>
                <a:lnTo>
                  <a:pt x="67" y="1339"/>
                </a:lnTo>
                <a:lnTo>
                  <a:pt x="43" y="1291"/>
                </a:lnTo>
                <a:lnTo>
                  <a:pt x="24" y="1238"/>
                </a:lnTo>
                <a:lnTo>
                  <a:pt x="9" y="1180"/>
                </a:lnTo>
                <a:lnTo>
                  <a:pt x="0" y="1123"/>
                </a:lnTo>
                <a:lnTo>
                  <a:pt x="0" y="1065"/>
                </a:lnTo>
                <a:lnTo>
                  <a:pt x="0" y="106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240" y="1324"/>
                </a:lnTo>
                <a:lnTo>
                  <a:pt x="273" y="1363"/>
                </a:lnTo>
                <a:lnTo>
                  <a:pt x="307" y="1396"/>
                </a:lnTo>
                <a:lnTo>
                  <a:pt x="345" y="1430"/>
                </a:lnTo>
                <a:lnTo>
                  <a:pt x="388" y="1454"/>
                </a:lnTo>
                <a:lnTo>
                  <a:pt x="432" y="1468"/>
                </a:lnTo>
                <a:lnTo>
                  <a:pt x="480" y="1483"/>
                </a:lnTo>
                <a:lnTo>
                  <a:pt x="527" y="1492"/>
                </a:lnTo>
                <a:lnTo>
                  <a:pt x="580" y="1492"/>
                </a:lnTo>
                <a:lnTo>
                  <a:pt x="633" y="1492"/>
                </a:lnTo>
                <a:lnTo>
                  <a:pt x="681" y="1483"/>
                </a:lnTo>
                <a:lnTo>
                  <a:pt x="724" y="1468"/>
                </a:lnTo>
                <a:lnTo>
                  <a:pt x="767" y="1449"/>
                </a:lnTo>
                <a:lnTo>
                  <a:pt x="806" y="1425"/>
                </a:lnTo>
                <a:lnTo>
                  <a:pt x="844" y="1396"/>
                </a:lnTo>
                <a:lnTo>
                  <a:pt x="878" y="1363"/>
                </a:lnTo>
                <a:lnTo>
                  <a:pt x="911" y="1319"/>
                </a:lnTo>
                <a:lnTo>
                  <a:pt x="873" y="1300"/>
                </a:lnTo>
                <a:lnTo>
                  <a:pt x="839" y="1272"/>
                </a:lnTo>
                <a:lnTo>
                  <a:pt x="806" y="1243"/>
                </a:lnTo>
                <a:lnTo>
                  <a:pt x="777" y="1209"/>
                </a:lnTo>
                <a:lnTo>
                  <a:pt x="748" y="1171"/>
                </a:lnTo>
                <a:lnTo>
                  <a:pt x="724" y="1132"/>
                </a:lnTo>
                <a:lnTo>
                  <a:pt x="700" y="1094"/>
                </a:lnTo>
                <a:lnTo>
                  <a:pt x="681" y="1051"/>
                </a:lnTo>
                <a:lnTo>
                  <a:pt x="662" y="1008"/>
                </a:lnTo>
                <a:lnTo>
                  <a:pt x="647" y="965"/>
                </a:lnTo>
                <a:lnTo>
                  <a:pt x="633" y="917"/>
                </a:lnTo>
                <a:lnTo>
                  <a:pt x="623" y="873"/>
                </a:lnTo>
                <a:lnTo>
                  <a:pt x="614" y="825"/>
                </a:lnTo>
                <a:lnTo>
                  <a:pt x="609" y="777"/>
                </a:lnTo>
                <a:lnTo>
                  <a:pt x="609" y="734"/>
                </a:lnTo>
                <a:lnTo>
                  <a:pt x="609" y="691"/>
                </a:lnTo>
                <a:lnTo>
                  <a:pt x="763" y="691"/>
                </a:lnTo>
                <a:lnTo>
                  <a:pt x="763" y="696"/>
                </a:lnTo>
                <a:lnTo>
                  <a:pt x="763" y="706"/>
                </a:lnTo>
                <a:lnTo>
                  <a:pt x="763" y="720"/>
                </a:lnTo>
                <a:lnTo>
                  <a:pt x="763" y="739"/>
                </a:lnTo>
                <a:lnTo>
                  <a:pt x="763" y="754"/>
                </a:lnTo>
                <a:lnTo>
                  <a:pt x="763" y="768"/>
                </a:lnTo>
                <a:lnTo>
                  <a:pt x="763" y="777"/>
                </a:lnTo>
                <a:lnTo>
                  <a:pt x="763" y="782"/>
                </a:lnTo>
                <a:lnTo>
                  <a:pt x="763" y="849"/>
                </a:lnTo>
                <a:lnTo>
                  <a:pt x="777" y="912"/>
                </a:lnTo>
                <a:lnTo>
                  <a:pt x="791" y="969"/>
                </a:lnTo>
                <a:lnTo>
                  <a:pt x="820" y="1022"/>
                </a:lnTo>
                <a:lnTo>
                  <a:pt x="854" y="1075"/>
                </a:lnTo>
                <a:lnTo>
                  <a:pt x="892" y="1118"/>
                </a:lnTo>
                <a:lnTo>
                  <a:pt x="940" y="1156"/>
                </a:lnTo>
                <a:lnTo>
                  <a:pt x="998" y="1190"/>
                </a:lnTo>
                <a:lnTo>
                  <a:pt x="1002" y="1166"/>
                </a:lnTo>
                <a:lnTo>
                  <a:pt x="1007" y="1152"/>
                </a:lnTo>
                <a:lnTo>
                  <a:pt x="1012" y="1132"/>
                </a:lnTo>
                <a:lnTo>
                  <a:pt x="1012" y="1118"/>
                </a:lnTo>
                <a:lnTo>
                  <a:pt x="1017" y="1104"/>
                </a:lnTo>
                <a:lnTo>
                  <a:pt x="1017" y="1089"/>
                </a:lnTo>
                <a:lnTo>
                  <a:pt x="1017" y="1070"/>
                </a:lnTo>
                <a:lnTo>
                  <a:pt x="1017" y="1056"/>
                </a:lnTo>
                <a:lnTo>
                  <a:pt x="1017" y="154"/>
                </a:lnTo>
                <a:lnTo>
                  <a:pt x="139" y="154"/>
                </a:lnTo>
                <a:lnTo>
                  <a:pt x="139" y="1056"/>
                </a:lnTo>
                <a:lnTo>
                  <a:pt x="144" y="1070"/>
                </a:lnTo>
                <a:lnTo>
                  <a:pt x="144" y="1089"/>
                </a:lnTo>
                <a:lnTo>
                  <a:pt x="144" y="1104"/>
                </a:lnTo>
                <a:lnTo>
                  <a:pt x="144" y="1113"/>
                </a:lnTo>
                <a:lnTo>
                  <a:pt x="148" y="1128"/>
                </a:lnTo>
                <a:lnTo>
                  <a:pt x="148" y="1147"/>
                </a:lnTo>
                <a:lnTo>
                  <a:pt x="153" y="1166"/>
                </a:lnTo>
                <a:lnTo>
                  <a:pt x="158" y="1185"/>
                </a:lnTo>
                <a:lnTo>
                  <a:pt x="216" y="1156"/>
                </a:lnTo>
                <a:lnTo>
                  <a:pt x="264" y="1113"/>
                </a:lnTo>
                <a:lnTo>
                  <a:pt x="307" y="1070"/>
                </a:lnTo>
                <a:lnTo>
                  <a:pt x="340" y="1022"/>
                </a:lnTo>
                <a:lnTo>
                  <a:pt x="364" y="969"/>
                </a:lnTo>
                <a:lnTo>
                  <a:pt x="379" y="912"/>
                </a:lnTo>
                <a:lnTo>
                  <a:pt x="393" y="849"/>
                </a:lnTo>
                <a:lnTo>
                  <a:pt x="393" y="782"/>
                </a:lnTo>
                <a:lnTo>
                  <a:pt x="393" y="777"/>
                </a:lnTo>
                <a:lnTo>
                  <a:pt x="393" y="768"/>
                </a:lnTo>
                <a:lnTo>
                  <a:pt x="393" y="754"/>
                </a:lnTo>
                <a:lnTo>
                  <a:pt x="393" y="739"/>
                </a:lnTo>
                <a:lnTo>
                  <a:pt x="393" y="720"/>
                </a:lnTo>
                <a:lnTo>
                  <a:pt x="393" y="706"/>
                </a:lnTo>
                <a:lnTo>
                  <a:pt x="393" y="696"/>
                </a:lnTo>
                <a:lnTo>
                  <a:pt x="393" y="691"/>
                </a:lnTo>
                <a:lnTo>
                  <a:pt x="551" y="691"/>
                </a:lnTo>
                <a:lnTo>
                  <a:pt x="551" y="696"/>
                </a:lnTo>
                <a:lnTo>
                  <a:pt x="551" y="706"/>
                </a:lnTo>
                <a:lnTo>
                  <a:pt x="551" y="720"/>
                </a:lnTo>
                <a:lnTo>
                  <a:pt x="551" y="739"/>
                </a:lnTo>
                <a:lnTo>
                  <a:pt x="551" y="754"/>
                </a:lnTo>
                <a:lnTo>
                  <a:pt x="551" y="768"/>
                </a:lnTo>
                <a:lnTo>
                  <a:pt x="551" y="777"/>
                </a:lnTo>
                <a:lnTo>
                  <a:pt x="551" y="782"/>
                </a:lnTo>
                <a:lnTo>
                  <a:pt x="547" y="825"/>
                </a:lnTo>
                <a:lnTo>
                  <a:pt x="547" y="869"/>
                </a:lnTo>
                <a:lnTo>
                  <a:pt x="537" y="907"/>
                </a:lnTo>
                <a:lnTo>
                  <a:pt x="527" y="945"/>
                </a:lnTo>
                <a:lnTo>
                  <a:pt x="518" y="989"/>
                </a:lnTo>
                <a:lnTo>
                  <a:pt x="503" y="1027"/>
                </a:lnTo>
                <a:lnTo>
                  <a:pt x="489" y="1065"/>
                </a:lnTo>
                <a:lnTo>
                  <a:pt x="470" y="1099"/>
                </a:lnTo>
                <a:lnTo>
                  <a:pt x="451" y="1137"/>
                </a:lnTo>
                <a:lnTo>
                  <a:pt x="427" y="1166"/>
                </a:lnTo>
                <a:lnTo>
                  <a:pt x="403" y="1200"/>
                </a:lnTo>
                <a:lnTo>
                  <a:pt x="374" y="1228"/>
                </a:lnTo>
                <a:lnTo>
                  <a:pt x="345" y="1257"/>
                </a:lnTo>
                <a:lnTo>
                  <a:pt x="312" y="1281"/>
                </a:lnTo>
                <a:lnTo>
                  <a:pt x="278" y="1305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17"/>
          <xdr:cNvSpPr>
            <a:spLocks/>
          </xdr:cNvSpPr>
        </xdr:nvSpPr>
        <xdr:spPr>
          <a:xfrm>
            <a:off x="2181" y="1877"/>
            <a:ext cx="1161" cy="1646"/>
          </a:xfrm>
          <a:custGeom>
            <a:pathLst>
              <a:path h="1646" w="1161">
                <a:moveTo>
                  <a:pt x="0" y="0"/>
                </a:moveTo>
                <a:lnTo>
                  <a:pt x="1161" y="0"/>
                </a:lnTo>
                <a:lnTo>
                  <a:pt x="1161" y="1065"/>
                </a:lnTo>
                <a:lnTo>
                  <a:pt x="1156" y="1123"/>
                </a:lnTo>
                <a:lnTo>
                  <a:pt x="1151" y="1180"/>
                </a:lnTo>
                <a:lnTo>
                  <a:pt x="1137" y="1238"/>
                </a:lnTo>
                <a:lnTo>
                  <a:pt x="1118" y="1291"/>
                </a:lnTo>
                <a:lnTo>
                  <a:pt x="1089" y="1339"/>
                </a:lnTo>
                <a:lnTo>
                  <a:pt x="1060" y="1387"/>
                </a:lnTo>
                <a:lnTo>
                  <a:pt x="1026" y="1435"/>
                </a:lnTo>
                <a:lnTo>
                  <a:pt x="988" y="1473"/>
                </a:lnTo>
                <a:lnTo>
                  <a:pt x="950" y="1511"/>
                </a:lnTo>
                <a:lnTo>
                  <a:pt x="906" y="1545"/>
                </a:lnTo>
                <a:lnTo>
                  <a:pt x="859" y="1574"/>
                </a:lnTo>
                <a:lnTo>
                  <a:pt x="806" y="1598"/>
                </a:lnTo>
                <a:lnTo>
                  <a:pt x="753" y="1617"/>
                </a:lnTo>
                <a:lnTo>
                  <a:pt x="695" y="1631"/>
                </a:lnTo>
                <a:lnTo>
                  <a:pt x="638" y="1641"/>
                </a:lnTo>
                <a:lnTo>
                  <a:pt x="580" y="1646"/>
                </a:lnTo>
                <a:lnTo>
                  <a:pt x="518" y="1641"/>
                </a:lnTo>
                <a:lnTo>
                  <a:pt x="460" y="1631"/>
                </a:lnTo>
                <a:lnTo>
                  <a:pt x="408" y="1617"/>
                </a:lnTo>
                <a:lnTo>
                  <a:pt x="355" y="1598"/>
                </a:lnTo>
                <a:lnTo>
                  <a:pt x="302" y="1574"/>
                </a:lnTo>
                <a:lnTo>
                  <a:pt x="254" y="1545"/>
                </a:lnTo>
                <a:lnTo>
                  <a:pt x="211" y="1511"/>
                </a:lnTo>
                <a:lnTo>
                  <a:pt x="168" y="1473"/>
                </a:lnTo>
                <a:lnTo>
                  <a:pt x="129" y="1435"/>
                </a:lnTo>
                <a:lnTo>
                  <a:pt x="96" y="1387"/>
                </a:lnTo>
                <a:lnTo>
                  <a:pt x="67" y="1339"/>
                </a:lnTo>
                <a:lnTo>
                  <a:pt x="43" y="1291"/>
                </a:lnTo>
                <a:lnTo>
                  <a:pt x="24" y="1238"/>
                </a:lnTo>
                <a:lnTo>
                  <a:pt x="9" y="1180"/>
                </a:lnTo>
                <a:lnTo>
                  <a:pt x="0" y="1123"/>
                </a:lnTo>
                <a:lnTo>
                  <a:pt x="0" y="1065"/>
                </a:lnTo>
                <a:lnTo>
                  <a:pt x="0" y="106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18"/>
          <xdr:cNvSpPr>
            <a:spLocks/>
          </xdr:cNvSpPr>
        </xdr:nvSpPr>
        <xdr:spPr>
          <a:xfrm>
            <a:off x="2320" y="2031"/>
            <a:ext cx="878" cy="1338"/>
          </a:xfrm>
          <a:custGeom>
            <a:pathLst>
              <a:path h="1338" w="878">
                <a:moveTo>
                  <a:pt x="101" y="1170"/>
                </a:moveTo>
                <a:lnTo>
                  <a:pt x="134" y="1209"/>
                </a:lnTo>
                <a:lnTo>
                  <a:pt x="168" y="1242"/>
                </a:lnTo>
                <a:lnTo>
                  <a:pt x="206" y="1276"/>
                </a:lnTo>
                <a:lnTo>
                  <a:pt x="249" y="1300"/>
                </a:lnTo>
                <a:lnTo>
                  <a:pt x="293" y="1314"/>
                </a:lnTo>
                <a:lnTo>
                  <a:pt x="341" y="1329"/>
                </a:lnTo>
                <a:lnTo>
                  <a:pt x="388" y="1338"/>
                </a:lnTo>
                <a:lnTo>
                  <a:pt x="441" y="1338"/>
                </a:lnTo>
                <a:lnTo>
                  <a:pt x="494" y="1338"/>
                </a:lnTo>
                <a:lnTo>
                  <a:pt x="542" y="1329"/>
                </a:lnTo>
                <a:lnTo>
                  <a:pt x="585" y="1314"/>
                </a:lnTo>
                <a:lnTo>
                  <a:pt x="628" y="1295"/>
                </a:lnTo>
                <a:lnTo>
                  <a:pt x="667" y="1271"/>
                </a:lnTo>
                <a:lnTo>
                  <a:pt x="705" y="1242"/>
                </a:lnTo>
                <a:lnTo>
                  <a:pt x="739" y="1209"/>
                </a:lnTo>
                <a:lnTo>
                  <a:pt x="772" y="1165"/>
                </a:lnTo>
                <a:lnTo>
                  <a:pt x="734" y="1146"/>
                </a:lnTo>
                <a:lnTo>
                  <a:pt x="700" y="1118"/>
                </a:lnTo>
                <a:lnTo>
                  <a:pt x="667" y="1089"/>
                </a:lnTo>
                <a:lnTo>
                  <a:pt x="638" y="1055"/>
                </a:lnTo>
                <a:lnTo>
                  <a:pt x="609" y="1017"/>
                </a:lnTo>
                <a:lnTo>
                  <a:pt x="585" y="978"/>
                </a:lnTo>
                <a:lnTo>
                  <a:pt x="561" y="940"/>
                </a:lnTo>
                <a:lnTo>
                  <a:pt x="542" y="897"/>
                </a:lnTo>
                <a:lnTo>
                  <a:pt x="523" y="854"/>
                </a:lnTo>
                <a:lnTo>
                  <a:pt x="508" y="811"/>
                </a:lnTo>
                <a:lnTo>
                  <a:pt x="494" y="763"/>
                </a:lnTo>
                <a:lnTo>
                  <a:pt x="484" y="719"/>
                </a:lnTo>
                <a:lnTo>
                  <a:pt x="475" y="671"/>
                </a:lnTo>
                <a:lnTo>
                  <a:pt x="470" y="623"/>
                </a:lnTo>
                <a:lnTo>
                  <a:pt x="470" y="580"/>
                </a:lnTo>
                <a:lnTo>
                  <a:pt x="470" y="537"/>
                </a:lnTo>
                <a:lnTo>
                  <a:pt x="624" y="537"/>
                </a:lnTo>
                <a:lnTo>
                  <a:pt x="624" y="542"/>
                </a:lnTo>
                <a:lnTo>
                  <a:pt x="624" y="552"/>
                </a:lnTo>
                <a:lnTo>
                  <a:pt x="624" y="566"/>
                </a:lnTo>
                <a:lnTo>
                  <a:pt x="624" y="585"/>
                </a:lnTo>
                <a:lnTo>
                  <a:pt x="624" y="600"/>
                </a:lnTo>
                <a:lnTo>
                  <a:pt x="624" y="614"/>
                </a:lnTo>
                <a:lnTo>
                  <a:pt x="624" y="623"/>
                </a:lnTo>
                <a:lnTo>
                  <a:pt x="624" y="628"/>
                </a:lnTo>
                <a:lnTo>
                  <a:pt x="624" y="695"/>
                </a:lnTo>
                <a:lnTo>
                  <a:pt x="638" y="758"/>
                </a:lnTo>
                <a:lnTo>
                  <a:pt x="652" y="815"/>
                </a:lnTo>
                <a:lnTo>
                  <a:pt x="681" y="868"/>
                </a:lnTo>
                <a:lnTo>
                  <a:pt x="715" y="921"/>
                </a:lnTo>
                <a:lnTo>
                  <a:pt x="753" y="964"/>
                </a:lnTo>
                <a:lnTo>
                  <a:pt x="801" y="1002"/>
                </a:lnTo>
                <a:lnTo>
                  <a:pt x="859" y="1036"/>
                </a:lnTo>
                <a:lnTo>
                  <a:pt x="863" y="1012"/>
                </a:lnTo>
                <a:lnTo>
                  <a:pt x="868" y="998"/>
                </a:lnTo>
                <a:lnTo>
                  <a:pt x="873" y="978"/>
                </a:lnTo>
                <a:lnTo>
                  <a:pt x="873" y="964"/>
                </a:lnTo>
                <a:lnTo>
                  <a:pt x="878" y="950"/>
                </a:lnTo>
                <a:lnTo>
                  <a:pt x="878" y="935"/>
                </a:lnTo>
                <a:lnTo>
                  <a:pt x="878" y="916"/>
                </a:lnTo>
                <a:lnTo>
                  <a:pt x="878" y="902"/>
                </a:lnTo>
                <a:lnTo>
                  <a:pt x="878" y="0"/>
                </a:lnTo>
                <a:lnTo>
                  <a:pt x="0" y="0"/>
                </a:lnTo>
                <a:lnTo>
                  <a:pt x="0" y="902"/>
                </a:lnTo>
                <a:lnTo>
                  <a:pt x="5" y="916"/>
                </a:lnTo>
                <a:lnTo>
                  <a:pt x="5" y="935"/>
                </a:lnTo>
                <a:lnTo>
                  <a:pt x="5" y="950"/>
                </a:lnTo>
                <a:lnTo>
                  <a:pt x="5" y="959"/>
                </a:lnTo>
                <a:lnTo>
                  <a:pt x="9" y="974"/>
                </a:lnTo>
                <a:lnTo>
                  <a:pt x="9" y="993"/>
                </a:lnTo>
                <a:lnTo>
                  <a:pt x="14" y="1012"/>
                </a:lnTo>
                <a:lnTo>
                  <a:pt x="19" y="1031"/>
                </a:lnTo>
                <a:lnTo>
                  <a:pt x="77" y="1002"/>
                </a:lnTo>
                <a:lnTo>
                  <a:pt x="125" y="959"/>
                </a:lnTo>
                <a:lnTo>
                  <a:pt x="168" y="916"/>
                </a:lnTo>
                <a:lnTo>
                  <a:pt x="201" y="868"/>
                </a:lnTo>
                <a:lnTo>
                  <a:pt x="225" y="815"/>
                </a:lnTo>
                <a:lnTo>
                  <a:pt x="240" y="758"/>
                </a:lnTo>
                <a:lnTo>
                  <a:pt x="254" y="695"/>
                </a:lnTo>
                <a:lnTo>
                  <a:pt x="254" y="628"/>
                </a:lnTo>
                <a:lnTo>
                  <a:pt x="254" y="623"/>
                </a:lnTo>
                <a:lnTo>
                  <a:pt x="254" y="614"/>
                </a:lnTo>
                <a:lnTo>
                  <a:pt x="254" y="600"/>
                </a:lnTo>
                <a:lnTo>
                  <a:pt x="254" y="585"/>
                </a:lnTo>
                <a:lnTo>
                  <a:pt x="254" y="566"/>
                </a:lnTo>
                <a:lnTo>
                  <a:pt x="254" y="552"/>
                </a:lnTo>
                <a:lnTo>
                  <a:pt x="254" y="542"/>
                </a:lnTo>
                <a:lnTo>
                  <a:pt x="254" y="537"/>
                </a:lnTo>
                <a:lnTo>
                  <a:pt x="412" y="537"/>
                </a:lnTo>
                <a:lnTo>
                  <a:pt x="412" y="542"/>
                </a:lnTo>
                <a:lnTo>
                  <a:pt x="412" y="552"/>
                </a:lnTo>
                <a:lnTo>
                  <a:pt x="412" y="566"/>
                </a:lnTo>
                <a:lnTo>
                  <a:pt x="412" y="585"/>
                </a:lnTo>
                <a:lnTo>
                  <a:pt x="412" y="600"/>
                </a:lnTo>
                <a:lnTo>
                  <a:pt x="412" y="614"/>
                </a:lnTo>
                <a:lnTo>
                  <a:pt x="412" y="623"/>
                </a:lnTo>
                <a:lnTo>
                  <a:pt x="412" y="628"/>
                </a:lnTo>
                <a:lnTo>
                  <a:pt x="408" y="671"/>
                </a:lnTo>
                <a:lnTo>
                  <a:pt x="408" y="715"/>
                </a:lnTo>
                <a:lnTo>
                  <a:pt x="398" y="753"/>
                </a:lnTo>
                <a:lnTo>
                  <a:pt x="388" y="791"/>
                </a:lnTo>
                <a:lnTo>
                  <a:pt x="379" y="835"/>
                </a:lnTo>
                <a:lnTo>
                  <a:pt x="364" y="873"/>
                </a:lnTo>
                <a:lnTo>
                  <a:pt x="350" y="911"/>
                </a:lnTo>
                <a:lnTo>
                  <a:pt x="331" y="945"/>
                </a:lnTo>
                <a:lnTo>
                  <a:pt x="312" y="983"/>
                </a:lnTo>
                <a:lnTo>
                  <a:pt x="288" y="1012"/>
                </a:lnTo>
                <a:lnTo>
                  <a:pt x="264" y="1046"/>
                </a:lnTo>
                <a:lnTo>
                  <a:pt x="235" y="1074"/>
                </a:lnTo>
                <a:lnTo>
                  <a:pt x="206" y="1103"/>
                </a:lnTo>
                <a:lnTo>
                  <a:pt x="173" y="1127"/>
                </a:lnTo>
                <a:lnTo>
                  <a:pt x="139" y="1151"/>
                </a:lnTo>
                <a:lnTo>
                  <a:pt x="101" y="117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19"/>
          <xdr:cNvSpPr>
            <a:spLocks/>
          </xdr:cNvSpPr>
        </xdr:nvSpPr>
        <xdr:spPr>
          <a:xfrm>
            <a:off x="2195" y="1441"/>
            <a:ext cx="1128" cy="374"/>
          </a:xfrm>
          <a:custGeom>
            <a:pathLst>
              <a:path h="374" w="1128">
                <a:moveTo>
                  <a:pt x="0" y="106"/>
                </a:moveTo>
                <a:lnTo>
                  <a:pt x="19" y="101"/>
                </a:lnTo>
                <a:lnTo>
                  <a:pt x="39" y="91"/>
                </a:lnTo>
                <a:lnTo>
                  <a:pt x="63" y="86"/>
                </a:lnTo>
                <a:lnTo>
                  <a:pt x="82" y="77"/>
                </a:lnTo>
                <a:lnTo>
                  <a:pt x="101" y="72"/>
                </a:lnTo>
                <a:lnTo>
                  <a:pt x="120" y="62"/>
                </a:lnTo>
                <a:lnTo>
                  <a:pt x="139" y="58"/>
                </a:lnTo>
                <a:lnTo>
                  <a:pt x="158" y="53"/>
                </a:lnTo>
                <a:lnTo>
                  <a:pt x="192" y="182"/>
                </a:lnTo>
                <a:lnTo>
                  <a:pt x="211" y="177"/>
                </a:lnTo>
                <a:lnTo>
                  <a:pt x="230" y="173"/>
                </a:lnTo>
                <a:lnTo>
                  <a:pt x="250" y="168"/>
                </a:lnTo>
                <a:lnTo>
                  <a:pt x="264" y="163"/>
                </a:lnTo>
                <a:lnTo>
                  <a:pt x="283" y="158"/>
                </a:lnTo>
                <a:lnTo>
                  <a:pt x="302" y="158"/>
                </a:lnTo>
                <a:lnTo>
                  <a:pt x="322" y="153"/>
                </a:lnTo>
                <a:lnTo>
                  <a:pt x="341" y="149"/>
                </a:lnTo>
                <a:lnTo>
                  <a:pt x="317" y="19"/>
                </a:lnTo>
                <a:lnTo>
                  <a:pt x="341" y="19"/>
                </a:lnTo>
                <a:lnTo>
                  <a:pt x="360" y="14"/>
                </a:lnTo>
                <a:lnTo>
                  <a:pt x="379" y="10"/>
                </a:lnTo>
                <a:lnTo>
                  <a:pt x="398" y="10"/>
                </a:lnTo>
                <a:lnTo>
                  <a:pt x="422" y="10"/>
                </a:lnTo>
                <a:lnTo>
                  <a:pt x="442" y="5"/>
                </a:lnTo>
                <a:lnTo>
                  <a:pt x="461" y="5"/>
                </a:lnTo>
                <a:lnTo>
                  <a:pt x="480" y="0"/>
                </a:lnTo>
                <a:lnTo>
                  <a:pt x="489" y="134"/>
                </a:lnTo>
                <a:lnTo>
                  <a:pt x="509" y="134"/>
                </a:lnTo>
                <a:lnTo>
                  <a:pt x="528" y="134"/>
                </a:lnTo>
                <a:lnTo>
                  <a:pt x="547" y="134"/>
                </a:lnTo>
                <a:lnTo>
                  <a:pt x="566" y="134"/>
                </a:lnTo>
                <a:lnTo>
                  <a:pt x="585" y="134"/>
                </a:lnTo>
                <a:lnTo>
                  <a:pt x="605" y="134"/>
                </a:lnTo>
                <a:lnTo>
                  <a:pt x="619" y="134"/>
                </a:lnTo>
                <a:lnTo>
                  <a:pt x="638" y="134"/>
                </a:lnTo>
                <a:lnTo>
                  <a:pt x="648" y="0"/>
                </a:lnTo>
                <a:lnTo>
                  <a:pt x="667" y="5"/>
                </a:lnTo>
                <a:lnTo>
                  <a:pt x="686" y="5"/>
                </a:lnTo>
                <a:lnTo>
                  <a:pt x="710" y="10"/>
                </a:lnTo>
                <a:lnTo>
                  <a:pt x="729" y="10"/>
                </a:lnTo>
                <a:lnTo>
                  <a:pt x="749" y="14"/>
                </a:lnTo>
                <a:lnTo>
                  <a:pt x="768" y="14"/>
                </a:lnTo>
                <a:lnTo>
                  <a:pt x="792" y="19"/>
                </a:lnTo>
                <a:lnTo>
                  <a:pt x="811" y="19"/>
                </a:lnTo>
                <a:lnTo>
                  <a:pt x="787" y="149"/>
                </a:lnTo>
                <a:lnTo>
                  <a:pt x="806" y="153"/>
                </a:lnTo>
                <a:lnTo>
                  <a:pt x="825" y="158"/>
                </a:lnTo>
                <a:lnTo>
                  <a:pt x="845" y="163"/>
                </a:lnTo>
                <a:lnTo>
                  <a:pt x="864" y="163"/>
                </a:lnTo>
                <a:lnTo>
                  <a:pt x="883" y="168"/>
                </a:lnTo>
                <a:lnTo>
                  <a:pt x="902" y="173"/>
                </a:lnTo>
                <a:lnTo>
                  <a:pt x="916" y="177"/>
                </a:lnTo>
                <a:lnTo>
                  <a:pt x="936" y="182"/>
                </a:lnTo>
                <a:lnTo>
                  <a:pt x="969" y="58"/>
                </a:lnTo>
                <a:lnTo>
                  <a:pt x="988" y="62"/>
                </a:lnTo>
                <a:lnTo>
                  <a:pt x="1012" y="67"/>
                </a:lnTo>
                <a:lnTo>
                  <a:pt x="1032" y="72"/>
                </a:lnTo>
                <a:lnTo>
                  <a:pt x="1051" y="77"/>
                </a:lnTo>
                <a:lnTo>
                  <a:pt x="1070" y="86"/>
                </a:lnTo>
                <a:lnTo>
                  <a:pt x="1089" y="91"/>
                </a:lnTo>
                <a:lnTo>
                  <a:pt x="1108" y="101"/>
                </a:lnTo>
                <a:lnTo>
                  <a:pt x="1128" y="106"/>
                </a:lnTo>
                <a:lnTo>
                  <a:pt x="1032" y="374"/>
                </a:lnTo>
                <a:lnTo>
                  <a:pt x="974" y="355"/>
                </a:lnTo>
                <a:lnTo>
                  <a:pt x="921" y="336"/>
                </a:lnTo>
                <a:lnTo>
                  <a:pt x="864" y="321"/>
                </a:lnTo>
                <a:lnTo>
                  <a:pt x="801" y="307"/>
                </a:lnTo>
                <a:lnTo>
                  <a:pt x="744" y="297"/>
                </a:lnTo>
                <a:lnTo>
                  <a:pt x="686" y="288"/>
                </a:lnTo>
                <a:lnTo>
                  <a:pt x="624" y="288"/>
                </a:lnTo>
                <a:lnTo>
                  <a:pt x="566" y="283"/>
                </a:lnTo>
                <a:lnTo>
                  <a:pt x="504" y="288"/>
                </a:lnTo>
                <a:lnTo>
                  <a:pt x="446" y="288"/>
                </a:lnTo>
                <a:lnTo>
                  <a:pt x="384" y="297"/>
                </a:lnTo>
                <a:lnTo>
                  <a:pt x="326" y="307"/>
                </a:lnTo>
                <a:lnTo>
                  <a:pt x="269" y="317"/>
                </a:lnTo>
                <a:lnTo>
                  <a:pt x="211" y="336"/>
                </a:lnTo>
                <a:lnTo>
                  <a:pt x="154" y="350"/>
                </a:lnTo>
                <a:lnTo>
                  <a:pt x="96" y="374"/>
                </a:lnTo>
                <a:lnTo>
                  <a:pt x="0" y="106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20"/>
          <xdr:cNvSpPr>
            <a:spLocks/>
          </xdr:cNvSpPr>
        </xdr:nvSpPr>
        <xdr:spPr>
          <a:xfrm>
            <a:off x="2195" y="1441"/>
            <a:ext cx="1128" cy="374"/>
          </a:xfrm>
          <a:custGeom>
            <a:pathLst>
              <a:path h="374" w="1128">
                <a:moveTo>
                  <a:pt x="0" y="106"/>
                </a:moveTo>
                <a:lnTo>
                  <a:pt x="19" y="101"/>
                </a:lnTo>
                <a:lnTo>
                  <a:pt x="39" y="91"/>
                </a:lnTo>
                <a:lnTo>
                  <a:pt x="63" y="86"/>
                </a:lnTo>
                <a:lnTo>
                  <a:pt x="82" y="77"/>
                </a:lnTo>
                <a:lnTo>
                  <a:pt x="101" y="72"/>
                </a:lnTo>
                <a:lnTo>
                  <a:pt x="120" y="62"/>
                </a:lnTo>
                <a:lnTo>
                  <a:pt x="139" y="58"/>
                </a:lnTo>
                <a:lnTo>
                  <a:pt x="158" y="53"/>
                </a:lnTo>
                <a:lnTo>
                  <a:pt x="192" y="182"/>
                </a:lnTo>
                <a:lnTo>
                  <a:pt x="211" y="177"/>
                </a:lnTo>
                <a:lnTo>
                  <a:pt x="230" y="173"/>
                </a:lnTo>
                <a:lnTo>
                  <a:pt x="250" y="168"/>
                </a:lnTo>
                <a:lnTo>
                  <a:pt x="264" y="163"/>
                </a:lnTo>
                <a:lnTo>
                  <a:pt x="283" y="158"/>
                </a:lnTo>
                <a:lnTo>
                  <a:pt x="302" y="158"/>
                </a:lnTo>
                <a:lnTo>
                  <a:pt x="322" y="153"/>
                </a:lnTo>
                <a:lnTo>
                  <a:pt x="341" y="149"/>
                </a:lnTo>
                <a:lnTo>
                  <a:pt x="317" y="19"/>
                </a:lnTo>
                <a:lnTo>
                  <a:pt x="341" y="19"/>
                </a:lnTo>
                <a:lnTo>
                  <a:pt x="360" y="14"/>
                </a:lnTo>
                <a:lnTo>
                  <a:pt x="379" y="10"/>
                </a:lnTo>
                <a:lnTo>
                  <a:pt x="398" y="10"/>
                </a:lnTo>
                <a:lnTo>
                  <a:pt x="422" y="10"/>
                </a:lnTo>
                <a:lnTo>
                  <a:pt x="442" y="5"/>
                </a:lnTo>
                <a:lnTo>
                  <a:pt x="461" y="5"/>
                </a:lnTo>
                <a:lnTo>
                  <a:pt x="480" y="0"/>
                </a:lnTo>
                <a:lnTo>
                  <a:pt x="489" y="134"/>
                </a:lnTo>
                <a:lnTo>
                  <a:pt x="509" y="134"/>
                </a:lnTo>
                <a:lnTo>
                  <a:pt x="528" y="134"/>
                </a:lnTo>
                <a:lnTo>
                  <a:pt x="547" y="134"/>
                </a:lnTo>
                <a:lnTo>
                  <a:pt x="566" y="134"/>
                </a:lnTo>
                <a:lnTo>
                  <a:pt x="585" y="134"/>
                </a:lnTo>
                <a:lnTo>
                  <a:pt x="605" y="134"/>
                </a:lnTo>
                <a:lnTo>
                  <a:pt x="619" y="134"/>
                </a:lnTo>
                <a:lnTo>
                  <a:pt x="638" y="134"/>
                </a:lnTo>
                <a:lnTo>
                  <a:pt x="648" y="0"/>
                </a:lnTo>
                <a:lnTo>
                  <a:pt x="667" y="5"/>
                </a:lnTo>
                <a:lnTo>
                  <a:pt x="686" y="5"/>
                </a:lnTo>
                <a:lnTo>
                  <a:pt x="710" y="10"/>
                </a:lnTo>
                <a:lnTo>
                  <a:pt x="729" y="10"/>
                </a:lnTo>
                <a:lnTo>
                  <a:pt x="749" y="14"/>
                </a:lnTo>
                <a:lnTo>
                  <a:pt x="768" y="14"/>
                </a:lnTo>
                <a:lnTo>
                  <a:pt x="792" y="19"/>
                </a:lnTo>
                <a:lnTo>
                  <a:pt x="811" y="19"/>
                </a:lnTo>
                <a:lnTo>
                  <a:pt x="787" y="149"/>
                </a:lnTo>
                <a:lnTo>
                  <a:pt x="806" y="153"/>
                </a:lnTo>
                <a:lnTo>
                  <a:pt x="825" y="158"/>
                </a:lnTo>
                <a:lnTo>
                  <a:pt x="845" y="163"/>
                </a:lnTo>
                <a:lnTo>
                  <a:pt x="864" y="163"/>
                </a:lnTo>
                <a:lnTo>
                  <a:pt x="883" y="168"/>
                </a:lnTo>
                <a:lnTo>
                  <a:pt x="902" y="173"/>
                </a:lnTo>
                <a:lnTo>
                  <a:pt x="916" y="177"/>
                </a:lnTo>
                <a:lnTo>
                  <a:pt x="936" y="182"/>
                </a:lnTo>
                <a:lnTo>
                  <a:pt x="969" y="58"/>
                </a:lnTo>
                <a:lnTo>
                  <a:pt x="988" y="62"/>
                </a:lnTo>
                <a:lnTo>
                  <a:pt x="1012" y="67"/>
                </a:lnTo>
                <a:lnTo>
                  <a:pt x="1032" y="72"/>
                </a:lnTo>
                <a:lnTo>
                  <a:pt x="1051" y="77"/>
                </a:lnTo>
                <a:lnTo>
                  <a:pt x="1070" y="86"/>
                </a:lnTo>
                <a:lnTo>
                  <a:pt x="1089" y="91"/>
                </a:lnTo>
                <a:lnTo>
                  <a:pt x="1108" y="101"/>
                </a:lnTo>
                <a:lnTo>
                  <a:pt x="1128" y="106"/>
                </a:lnTo>
                <a:lnTo>
                  <a:pt x="1032" y="374"/>
                </a:lnTo>
                <a:lnTo>
                  <a:pt x="974" y="355"/>
                </a:lnTo>
                <a:lnTo>
                  <a:pt x="921" y="336"/>
                </a:lnTo>
                <a:lnTo>
                  <a:pt x="864" y="321"/>
                </a:lnTo>
                <a:lnTo>
                  <a:pt x="801" y="307"/>
                </a:lnTo>
                <a:lnTo>
                  <a:pt x="744" y="297"/>
                </a:lnTo>
                <a:lnTo>
                  <a:pt x="686" y="288"/>
                </a:lnTo>
                <a:lnTo>
                  <a:pt x="624" y="288"/>
                </a:lnTo>
                <a:lnTo>
                  <a:pt x="566" y="283"/>
                </a:lnTo>
                <a:lnTo>
                  <a:pt x="504" y="288"/>
                </a:lnTo>
                <a:lnTo>
                  <a:pt x="446" y="288"/>
                </a:lnTo>
                <a:lnTo>
                  <a:pt x="384" y="297"/>
                </a:lnTo>
                <a:lnTo>
                  <a:pt x="326" y="307"/>
                </a:lnTo>
                <a:lnTo>
                  <a:pt x="269" y="317"/>
                </a:lnTo>
                <a:lnTo>
                  <a:pt x="211" y="336"/>
                </a:lnTo>
                <a:lnTo>
                  <a:pt x="154" y="350"/>
                </a:lnTo>
                <a:lnTo>
                  <a:pt x="96" y="374"/>
                </a:lnTo>
                <a:lnTo>
                  <a:pt x="0" y="106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21"/>
          <xdr:cNvSpPr>
            <a:spLocks/>
          </xdr:cNvSpPr>
        </xdr:nvSpPr>
        <xdr:spPr>
          <a:xfrm>
            <a:off x="1778" y="2985"/>
            <a:ext cx="259" cy="235"/>
          </a:xfrm>
          <a:custGeom>
            <a:pathLst>
              <a:path h="235" w="259">
                <a:moveTo>
                  <a:pt x="72" y="231"/>
                </a:moveTo>
                <a:lnTo>
                  <a:pt x="38" y="235"/>
                </a:lnTo>
                <a:lnTo>
                  <a:pt x="0" y="72"/>
                </a:lnTo>
                <a:lnTo>
                  <a:pt x="110" y="44"/>
                </a:lnTo>
                <a:lnTo>
                  <a:pt x="101" y="10"/>
                </a:lnTo>
                <a:lnTo>
                  <a:pt x="134" y="0"/>
                </a:lnTo>
                <a:lnTo>
                  <a:pt x="144" y="39"/>
                </a:lnTo>
                <a:lnTo>
                  <a:pt x="254" y="10"/>
                </a:lnTo>
                <a:lnTo>
                  <a:pt x="259" y="44"/>
                </a:lnTo>
                <a:lnTo>
                  <a:pt x="148" y="72"/>
                </a:lnTo>
                <a:lnTo>
                  <a:pt x="158" y="106"/>
                </a:lnTo>
                <a:lnTo>
                  <a:pt x="124" y="116"/>
                </a:lnTo>
                <a:lnTo>
                  <a:pt x="115" y="82"/>
                </a:lnTo>
                <a:lnTo>
                  <a:pt x="43" y="96"/>
                </a:lnTo>
                <a:lnTo>
                  <a:pt x="72" y="231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22"/>
          <xdr:cNvSpPr>
            <a:spLocks/>
          </xdr:cNvSpPr>
        </xdr:nvSpPr>
        <xdr:spPr>
          <a:xfrm>
            <a:off x="1778" y="2985"/>
            <a:ext cx="259" cy="235"/>
          </a:xfrm>
          <a:custGeom>
            <a:pathLst>
              <a:path h="235" w="259">
                <a:moveTo>
                  <a:pt x="72" y="231"/>
                </a:moveTo>
                <a:lnTo>
                  <a:pt x="38" y="235"/>
                </a:lnTo>
                <a:lnTo>
                  <a:pt x="0" y="72"/>
                </a:lnTo>
                <a:lnTo>
                  <a:pt x="110" y="44"/>
                </a:lnTo>
                <a:lnTo>
                  <a:pt x="101" y="10"/>
                </a:lnTo>
                <a:lnTo>
                  <a:pt x="134" y="0"/>
                </a:lnTo>
                <a:lnTo>
                  <a:pt x="144" y="39"/>
                </a:lnTo>
                <a:lnTo>
                  <a:pt x="254" y="10"/>
                </a:lnTo>
                <a:lnTo>
                  <a:pt x="259" y="44"/>
                </a:lnTo>
                <a:lnTo>
                  <a:pt x="148" y="72"/>
                </a:lnTo>
                <a:lnTo>
                  <a:pt x="158" y="106"/>
                </a:lnTo>
                <a:lnTo>
                  <a:pt x="124" y="116"/>
                </a:lnTo>
                <a:lnTo>
                  <a:pt x="115" y="82"/>
                </a:lnTo>
                <a:lnTo>
                  <a:pt x="43" y="96"/>
                </a:lnTo>
                <a:lnTo>
                  <a:pt x="72" y="231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23"/>
          <xdr:cNvSpPr>
            <a:spLocks/>
          </xdr:cNvSpPr>
        </xdr:nvSpPr>
        <xdr:spPr>
          <a:xfrm>
            <a:off x="1840" y="3153"/>
            <a:ext cx="259" cy="264"/>
          </a:xfrm>
          <a:custGeom>
            <a:pathLst>
              <a:path h="264" w="259">
                <a:moveTo>
                  <a:pt x="206" y="0"/>
                </a:moveTo>
                <a:lnTo>
                  <a:pt x="178" y="15"/>
                </a:lnTo>
                <a:lnTo>
                  <a:pt x="187" y="43"/>
                </a:lnTo>
                <a:lnTo>
                  <a:pt x="125" y="77"/>
                </a:lnTo>
                <a:lnTo>
                  <a:pt x="110" y="43"/>
                </a:lnTo>
                <a:lnTo>
                  <a:pt x="82" y="58"/>
                </a:lnTo>
                <a:lnTo>
                  <a:pt x="96" y="87"/>
                </a:lnTo>
                <a:lnTo>
                  <a:pt x="0" y="130"/>
                </a:lnTo>
                <a:lnTo>
                  <a:pt x="24" y="192"/>
                </a:lnTo>
                <a:lnTo>
                  <a:pt x="39" y="211"/>
                </a:lnTo>
                <a:lnTo>
                  <a:pt x="53" y="231"/>
                </a:lnTo>
                <a:lnTo>
                  <a:pt x="72" y="245"/>
                </a:lnTo>
                <a:lnTo>
                  <a:pt x="91" y="255"/>
                </a:lnTo>
                <a:lnTo>
                  <a:pt x="115" y="264"/>
                </a:lnTo>
                <a:lnTo>
                  <a:pt x="139" y="264"/>
                </a:lnTo>
                <a:lnTo>
                  <a:pt x="163" y="259"/>
                </a:lnTo>
                <a:lnTo>
                  <a:pt x="187" y="255"/>
                </a:lnTo>
                <a:lnTo>
                  <a:pt x="206" y="240"/>
                </a:lnTo>
                <a:lnTo>
                  <a:pt x="226" y="226"/>
                </a:lnTo>
                <a:lnTo>
                  <a:pt x="240" y="207"/>
                </a:lnTo>
                <a:lnTo>
                  <a:pt x="250" y="187"/>
                </a:lnTo>
                <a:lnTo>
                  <a:pt x="254" y="163"/>
                </a:lnTo>
                <a:lnTo>
                  <a:pt x="259" y="139"/>
                </a:lnTo>
                <a:lnTo>
                  <a:pt x="254" y="115"/>
                </a:lnTo>
                <a:lnTo>
                  <a:pt x="250" y="91"/>
                </a:lnTo>
                <a:lnTo>
                  <a:pt x="206" y="0"/>
                </a:lnTo>
                <a:close/>
                <a:moveTo>
                  <a:pt x="206" y="0"/>
                </a:moveTo>
                <a:lnTo>
                  <a:pt x="58" y="178"/>
                </a:lnTo>
                <a:lnTo>
                  <a:pt x="62" y="192"/>
                </a:lnTo>
                <a:lnTo>
                  <a:pt x="77" y="207"/>
                </a:lnTo>
                <a:lnTo>
                  <a:pt x="91" y="216"/>
                </a:lnTo>
                <a:lnTo>
                  <a:pt x="106" y="226"/>
                </a:lnTo>
                <a:lnTo>
                  <a:pt x="120" y="231"/>
                </a:lnTo>
                <a:lnTo>
                  <a:pt x="139" y="231"/>
                </a:lnTo>
                <a:lnTo>
                  <a:pt x="154" y="231"/>
                </a:lnTo>
                <a:lnTo>
                  <a:pt x="173" y="226"/>
                </a:lnTo>
                <a:lnTo>
                  <a:pt x="187" y="216"/>
                </a:lnTo>
                <a:lnTo>
                  <a:pt x="202" y="202"/>
                </a:lnTo>
                <a:lnTo>
                  <a:pt x="211" y="187"/>
                </a:lnTo>
                <a:lnTo>
                  <a:pt x="221" y="173"/>
                </a:lnTo>
                <a:lnTo>
                  <a:pt x="226" y="159"/>
                </a:lnTo>
                <a:lnTo>
                  <a:pt x="226" y="139"/>
                </a:lnTo>
                <a:lnTo>
                  <a:pt x="221" y="125"/>
                </a:lnTo>
                <a:lnTo>
                  <a:pt x="216" y="106"/>
                </a:lnTo>
                <a:lnTo>
                  <a:pt x="202" y="77"/>
                </a:lnTo>
                <a:lnTo>
                  <a:pt x="134" y="106"/>
                </a:lnTo>
                <a:lnTo>
                  <a:pt x="149" y="135"/>
                </a:lnTo>
                <a:lnTo>
                  <a:pt x="120" y="149"/>
                </a:lnTo>
                <a:lnTo>
                  <a:pt x="106" y="120"/>
                </a:lnTo>
                <a:lnTo>
                  <a:pt x="43" y="149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124"/>
          <xdr:cNvSpPr>
            <a:spLocks/>
          </xdr:cNvSpPr>
        </xdr:nvSpPr>
        <xdr:spPr>
          <a:xfrm>
            <a:off x="1840" y="3153"/>
            <a:ext cx="259" cy="264"/>
          </a:xfrm>
          <a:custGeom>
            <a:pathLst>
              <a:path h="264" w="259">
                <a:moveTo>
                  <a:pt x="206" y="0"/>
                </a:moveTo>
                <a:lnTo>
                  <a:pt x="178" y="15"/>
                </a:lnTo>
                <a:lnTo>
                  <a:pt x="187" y="43"/>
                </a:lnTo>
                <a:lnTo>
                  <a:pt x="125" y="77"/>
                </a:lnTo>
                <a:lnTo>
                  <a:pt x="110" y="43"/>
                </a:lnTo>
                <a:lnTo>
                  <a:pt x="82" y="58"/>
                </a:lnTo>
                <a:lnTo>
                  <a:pt x="96" y="87"/>
                </a:lnTo>
                <a:lnTo>
                  <a:pt x="0" y="130"/>
                </a:lnTo>
                <a:lnTo>
                  <a:pt x="24" y="192"/>
                </a:lnTo>
                <a:lnTo>
                  <a:pt x="39" y="211"/>
                </a:lnTo>
                <a:lnTo>
                  <a:pt x="53" y="231"/>
                </a:lnTo>
                <a:lnTo>
                  <a:pt x="72" y="245"/>
                </a:lnTo>
                <a:lnTo>
                  <a:pt x="91" y="255"/>
                </a:lnTo>
                <a:lnTo>
                  <a:pt x="115" y="264"/>
                </a:lnTo>
                <a:lnTo>
                  <a:pt x="139" y="264"/>
                </a:lnTo>
                <a:lnTo>
                  <a:pt x="163" y="259"/>
                </a:lnTo>
                <a:lnTo>
                  <a:pt x="187" y="255"/>
                </a:lnTo>
                <a:lnTo>
                  <a:pt x="206" y="240"/>
                </a:lnTo>
                <a:lnTo>
                  <a:pt x="226" y="226"/>
                </a:lnTo>
                <a:lnTo>
                  <a:pt x="240" y="207"/>
                </a:lnTo>
                <a:lnTo>
                  <a:pt x="250" y="187"/>
                </a:lnTo>
                <a:lnTo>
                  <a:pt x="254" y="163"/>
                </a:lnTo>
                <a:lnTo>
                  <a:pt x="259" y="139"/>
                </a:lnTo>
                <a:lnTo>
                  <a:pt x="254" y="115"/>
                </a:lnTo>
                <a:lnTo>
                  <a:pt x="250" y="91"/>
                </a:lnTo>
                <a:lnTo>
                  <a:pt x="206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125"/>
          <xdr:cNvSpPr>
            <a:spLocks/>
          </xdr:cNvSpPr>
        </xdr:nvSpPr>
        <xdr:spPr>
          <a:xfrm>
            <a:off x="1883" y="3230"/>
            <a:ext cx="183" cy="154"/>
          </a:xfrm>
          <a:custGeom>
            <a:pathLst>
              <a:path h="154" w="183">
                <a:moveTo>
                  <a:pt x="15" y="101"/>
                </a:moveTo>
                <a:lnTo>
                  <a:pt x="19" y="115"/>
                </a:lnTo>
                <a:lnTo>
                  <a:pt x="34" y="130"/>
                </a:lnTo>
                <a:lnTo>
                  <a:pt x="48" y="139"/>
                </a:lnTo>
                <a:lnTo>
                  <a:pt x="63" y="149"/>
                </a:lnTo>
                <a:lnTo>
                  <a:pt x="77" y="154"/>
                </a:lnTo>
                <a:lnTo>
                  <a:pt x="96" y="154"/>
                </a:lnTo>
                <a:lnTo>
                  <a:pt x="111" y="154"/>
                </a:lnTo>
                <a:lnTo>
                  <a:pt x="130" y="149"/>
                </a:lnTo>
                <a:lnTo>
                  <a:pt x="144" y="139"/>
                </a:lnTo>
                <a:lnTo>
                  <a:pt x="159" y="125"/>
                </a:lnTo>
                <a:lnTo>
                  <a:pt x="168" y="110"/>
                </a:lnTo>
                <a:lnTo>
                  <a:pt x="178" y="96"/>
                </a:lnTo>
                <a:lnTo>
                  <a:pt x="183" y="82"/>
                </a:lnTo>
                <a:lnTo>
                  <a:pt x="183" y="62"/>
                </a:lnTo>
                <a:lnTo>
                  <a:pt x="178" y="48"/>
                </a:lnTo>
                <a:lnTo>
                  <a:pt x="173" y="29"/>
                </a:lnTo>
                <a:lnTo>
                  <a:pt x="159" y="0"/>
                </a:lnTo>
                <a:lnTo>
                  <a:pt x="91" y="29"/>
                </a:lnTo>
                <a:lnTo>
                  <a:pt x="106" y="58"/>
                </a:lnTo>
                <a:lnTo>
                  <a:pt x="77" y="72"/>
                </a:lnTo>
                <a:lnTo>
                  <a:pt x="63" y="43"/>
                </a:lnTo>
                <a:lnTo>
                  <a:pt x="0" y="72"/>
                </a:lnTo>
                <a:lnTo>
                  <a:pt x="15" y="101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126"/>
          <xdr:cNvSpPr>
            <a:spLocks/>
          </xdr:cNvSpPr>
        </xdr:nvSpPr>
        <xdr:spPr>
          <a:xfrm>
            <a:off x="2046" y="3398"/>
            <a:ext cx="240" cy="245"/>
          </a:xfrm>
          <a:custGeom>
            <a:pathLst>
              <a:path h="245" w="240">
                <a:moveTo>
                  <a:pt x="53" y="86"/>
                </a:moveTo>
                <a:lnTo>
                  <a:pt x="53" y="91"/>
                </a:lnTo>
                <a:lnTo>
                  <a:pt x="48" y="91"/>
                </a:lnTo>
                <a:lnTo>
                  <a:pt x="48" y="96"/>
                </a:lnTo>
                <a:lnTo>
                  <a:pt x="48" y="101"/>
                </a:lnTo>
                <a:lnTo>
                  <a:pt x="44" y="101"/>
                </a:lnTo>
                <a:lnTo>
                  <a:pt x="44" y="105"/>
                </a:lnTo>
                <a:lnTo>
                  <a:pt x="39" y="110"/>
                </a:lnTo>
                <a:lnTo>
                  <a:pt x="39" y="115"/>
                </a:lnTo>
                <a:lnTo>
                  <a:pt x="39" y="120"/>
                </a:lnTo>
                <a:lnTo>
                  <a:pt x="39" y="125"/>
                </a:lnTo>
                <a:lnTo>
                  <a:pt x="39" y="129"/>
                </a:lnTo>
                <a:lnTo>
                  <a:pt x="34" y="134"/>
                </a:lnTo>
                <a:lnTo>
                  <a:pt x="34" y="139"/>
                </a:lnTo>
                <a:lnTo>
                  <a:pt x="34" y="144"/>
                </a:lnTo>
                <a:lnTo>
                  <a:pt x="34" y="149"/>
                </a:lnTo>
                <a:lnTo>
                  <a:pt x="34" y="153"/>
                </a:lnTo>
                <a:lnTo>
                  <a:pt x="34" y="158"/>
                </a:lnTo>
                <a:lnTo>
                  <a:pt x="39" y="163"/>
                </a:lnTo>
                <a:lnTo>
                  <a:pt x="39" y="168"/>
                </a:lnTo>
                <a:lnTo>
                  <a:pt x="39" y="173"/>
                </a:lnTo>
                <a:lnTo>
                  <a:pt x="44" y="177"/>
                </a:lnTo>
                <a:lnTo>
                  <a:pt x="44" y="182"/>
                </a:lnTo>
                <a:lnTo>
                  <a:pt x="48" y="182"/>
                </a:lnTo>
                <a:lnTo>
                  <a:pt x="48" y="187"/>
                </a:lnTo>
                <a:lnTo>
                  <a:pt x="53" y="192"/>
                </a:lnTo>
                <a:lnTo>
                  <a:pt x="58" y="197"/>
                </a:lnTo>
                <a:lnTo>
                  <a:pt x="63" y="197"/>
                </a:lnTo>
                <a:lnTo>
                  <a:pt x="63" y="201"/>
                </a:lnTo>
                <a:lnTo>
                  <a:pt x="68" y="201"/>
                </a:lnTo>
                <a:lnTo>
                  <a:pt x="72" y="206"/>
                </a:lnTo>
                <a:lnTo>
                  <a:pt x="77" y="206"/>
                </a:lnTo>
                <a:lnTo>
                  <a:pt x="82" y="206"/>
                </a:lnTo>
                <a:lnTo>
                  <a:pt x="82" y="211"/>
                </a:lnTo>
                <a:lnTo>
                  <a:pt x="87" y="211"/>
                </a:lnTo>
                <a:lnTo>
                  <a:pt x="92" y="211"/>
                </a:lnTo>
                <a:lnTo>
                  <a:pt x="96" y="211"/>
                </a:lnTo>
                <a:lnTo>
                  <a:pt x="101" y="211"/>
                </a:lnTo>
                <a:lnTo>
                  <a:pt x="106" y="211"/>
                </a:lnTo>
                <a:lnTo>
                  <a:pt x="111" y="211"/>
                </a:lnTo>
                <a:lnTo>
                  <a:pt x="116" y="211"/>
                </a:lnTo>
                <a:lnTo>
                  <a:pt x="120" y="211"/>
                </a:lnTo>
                <a:lnTo>
                  <a:pt x="125" y="206"/>
                </a:lnTo>
                <a:lnTo>
                  <a:pt x="130" y="206"/>
                </a:lnTo>
                <a:lnTo>
                  <a:pt x="135" y="206"/>
                </a:lnTo>
                <a:lnTo>
                  <a:pt x="140" y="206"/>
                </a:lnTo>
                <a:lnTo>
                  <a:pt x="140" y="201"/>
                </a:lnTo>
                <a:lnTo>
                  <a:pt x="144" y="201"/>
                </a:lnTo>
                <a:lnTo>
                  <a:pt x="149" y="197"/>
                </a:lnTo>
                <a:lnTo>
                  <a:pt x="154" y="197"/>
                </a:lnTo>
                <a:lnTo>
                  <a:pt x="159" y="192"/>
                </a:lnTo>
                <a:lnTo>
                  <a:pt x="164" y="192"/>
                </a:lnTo>
                <a:lnTo>
                  <a:pt x="164" y="187"/>
                </a:lnTo>
                <a:lnTo>
                  <a:pt x="168" y="182"/>
                </a:lnTo>
                <a:lnTo>
                  <a:pt x="173" y="177"/>
                </a:lnTo>
                <a:lnTo>
                  <a:pt x="178" y="177"/>
                </a:lnTo>
                <a:lnTo>
                  <a:pt x="178" y="173"/>
                </a:lnTo>
                <a:lnTo>
                  <a:pt x="183" y="168"/>
                </a:lnTo>
                <a:lnTo>
                  <a:pt x="188" y="163"/>
                </a:lnTo>
                <a:lnTo>
                  <a:pt x="188" y="158"/>
                </a:lnTo>
                <a:lnTo>
                  <a:pt x="192" y="158"/>
                </a:lnTo>
                <a:lnTo>
                  <a:pt x="192" y="153"/>
                </a:lnTo>
                <a:lnTo>
                  <a:pt x="197" y="149"/>
                </a:lnTo>
                <a:lnTo>
                  <a:pt x="197" y="144"/>
                </a:lnTo>
                <a:lnTo>
                  <a:pt x="197" y="139"/>
                </a:lnTo>
                <a:lnTo>
                  <a:pt x="202" y="134"/>
                </a:lnTo>
                <a:lnTo>
                  <a:pt x="202" y="129"/>
                </a:lnTo>
                <a:lnTo>
                  <a:pt x="202" y="125"/>
                </a:lnTo>
                <a:lnTo>
                  <a:pt x="202" y="120"/>
                </a:lnTo>
                <a:lnTo>
                  <a:pt x="207" y="115"/>
                </a:lnTo>
                <a:lnTo>
                  <a:pt x="207" y="110"/>
                </a:lnTo>
                <a:lnTo>
                  <a:pt x="207" y="105"/>
                </a:lnTo>
                <a:lnTo>
                  <a:pt x="207" y="101"/>
                </a:lnTo>
                <a:lnTo>
                  <a:pt x="207" y="96"/>
                </a:lnTo>
                <a:lnTo>
                  <a:pt x="202" y="91"/>
                </a:lnTo>
                <a:lnTo>
                  <a:pt x="202" y="86"/>
                </a:lnTo>
                <a:lnTo>
                  <a:pt x="202" y="81"/>
                </a:lnTo>
                <a:lnTo>
                  <a:pt x="202" y="77"/>
                </a:lnTo>
                <a:lnTo>
                  <a:pt x="197" y="77"/>
                </a:lnTo>
                <a:lnTo>
                  <a:pt x="197" y="72"/>
                </a:lnTo>
                <a:lnTo>
                  <a:pt x="197" y="67"/>
                </a:lnTo>
                <a:lnTo>
                  <a:pt x="235" y="62"/>
                </a:lnTo>
                <a:lnTo>
                  <a:pt x="235" y="72"/>
                </a:lnTo>
                <a:lnTo>
                  <a:pt x="235" y="77"/>
                </a:lnTo>
                <a:lnTo>
                  <a:pt x="240" y="81"/>
                </a:lnTo>
                <a:lnTo>
                  <a:pt x="240" y="86"/>
                </a:lnTo>
                <a:lnTo>
                  <a:pt x="240" y="91"/>
                </a:lnTo>
                <a:lnTo>
                  <a:pt x="240" y="101"/>
                </a:lnTo>
                <a:lnTo>
                  <a:pt x="240" y="105"/>
                </a:lnTo>
                <a:lnTo>
                  <a:pt x="240" y="110"/>
                </a:lnTo>
                <a:lnTo>
                  <a:pt x="240" y="115"/>
                </a:lnTo>
                <a:lnTo>
                  <a:pt x="240" y="120"/>
                </a:lnTo>
                <a:lnTo>
                  <a:pt x="240" y="129"/>
                </a:lnTo>
                <a:lnTo>
                  <a:pt x="235" y="134"/>
                </a:lnTo>
                <a:lnTo>
                  <a:pt x="235" y="139"/>
                </a:lnTo>
                <a:lnTo>
                  <a:pt x="235" y="144"/>
                </a:lnTo>
                <a:lnTo>
                  <a:pt x="231" y="149"/>
                </a:lnTo>
                <a:lnTo>
                  <a:pt x="231" y="158"/>
                </a:lnTo>
                <a:lnTo>
                  <a:pt x="226" y="163"/>
                </a:lnTo>
                <a:lnTo>
                  <a:pt x="226" y="168"/>
                </a:lnTo>
                <a:lnTo>
                  <a:pt x="221" y="173"/>
                </a:lnTo>
                <a:lnTo>
                  <a:pt x="216" y="177"/>
                </a:lnTo>
                <a:lnTo>
                  <a:pt x="216" y="182"/>
                </a:lnTo>
                <a:lnTo>
                  <a:pt x="212" y="192"/>
                </a:lnTo>
                <a:lnTo>
                  <a:pt x="207" y="197"/>
                </a:lnTo>
                <a:lnTo>
                  <a:pt x="202" y="201"/>
                </a:lnTo>
                <a:lnTo>
                  <a:pt x="197" y="206"/>
                </a:lnTo>
                <a:lnTo>
                  <a:pt x="192" y="211"/>
                </a:lnTo>
                <a:lnTo>
                  <a:pt x="188" y="211"/>
                </a:lnTo>
                <a:lnTo>
                  <a:pt x="183" y="216"/>
                </a:lnTo>
                <a:lnTo>
                  <a:pt x="178" y="221"/>
                </a:lnTo>
                <a:lnTo>
                  <a:pt x="173" y="225"/>
                </a:lnTo>
                <a:lnTo>
                  <a:pt x="168" y="230"/>
                </a:lnTo>
                <a:lnTo>
                  <a:pt x="164" y="230"/>
                </a:lnTo>
                <a:lnTo>
                  <a:pt x="159" y="235"/>
                </a:lnTo>
                <a:lnTo>
                  <a:pt x="149" y="235"/>
                </a:lnTo>
                <a:lnTo>
                  <a:pt x="144" y="240"/>
                </a:lnTo>
                <a:lnTo>
                  <a:pt x="140" y="240"/>
                </a:lnTo>
                <a:lnTo>
                  <a:pt x="135" y="245"/>
                </a:lnTo>
                <a:lnTo>
                  <a:pt x="130" y="245"/>
                </a:lnTo>
                <a:lnTo>
                  <a:pt x="120" y="245"/>
                </a:lnTo>
                <a:lnTo>
                  <a:pt x="116" y="245"/>
                </a:lnTo>
                <a:lnTo>
                  <a:pt x="111" y="245"/>
                </a:lnTo>
                <a:lnTo>
                  <a:pt x="106" y="245"/>
                </a:lnTo>
                <a:lnTo>
                  <a:pt x="101" y="245"/>
                </a:lnTo>
                <a:lnTo>
                  <a:pt x="92" y="245"/>
                </a:lnTo>
                <a:lnTo>
                  <a:pt x="87" y="245"/>
                </a:lnTo>
                <a:lnTo>
                  <a:pt x="82" y="245"/>
                </a:lnTo>
                <a:lnTo>
                  <a:pt x="77" y="245"/>
                </a:lnTo>
                <a:lnTo>
                  <a:pt x="68" y="240"/>
                </a:lnTo>
                <a:lnTo>
                  <a:pt x="63" y="240"/>
                </a:lnTo>
                <a:lnTo>
                  <a:pt x="58" y="240"/>
                </a:lnTo>
                <a:lnTo>
                  <a:pt x="53" y="235"/>
                </a:lnTo>
                <a:lnTo>
                  <a:pt x="48" y="235"/>
                </a:lnTo>
                <a:lnTo>
                  <a:pt x="44" y="230"/>
                </a:lnTo>
                <a:lnTo>
                  <a:pt x="39" y="225"/>
                </a:lnTo>
                <a:lnTo>
                  <a:pt x="34" y="225"/>
                </a:lnTo>
                <a:lnTo>
                  <a:pt x="34" y="221"/>
                </a:lnTo>
                <a:lnTo>
                  <a:pt x="29" y="216"/>
                </a:lnTo>
                <a:lnTo>
                  <a:pt x="24" y="211"/>
                </a:lnTo>
                <a:lnTo>
                  <a:pt x="20" y="211"/>
                </a:lnTo>
                <a:lnTo>
                  <a:pt x="20" y="206"/>
                </a:lnTo>
                <a:lnTo>
                  <a:pt x="15" y="201"/>
                </a:lnTo>
                <a:lnTo>
                  <a:pt x="10" y="197"/>
                </a:lnTo>
                <a:lnTo>
                  <a:pt x="10" y="192"/>
                </a:lnTo>
                <a:lnTo>
                  <a:pt x="10" y="187"/>
                </a:lnTo>
                <a:lnTo>
                  <a:pt x="5" y="182"/>
                </a:lnTo>
                <a:lnTo>
                  <a:pt x="5" y="173"/>
                </a:lnTo>
                <a:lnTo>
                  <a:pt x="0" y="168"/>
                </a:lnTo>
                <a:lnTo>
                  <a:pt x="0" y="163"/>
                </a:lnTo>
                <a:lnTo>
                  <a:pt x="0" y="158"/>
                </a:lnTo>
                <a:lnTo>
                  <a:pt x="0" y="153"/>
                </a:lnTo>
                <a:lnTo>
                  <a:pt x="0" y="144"/>
                </a:lnTo>
                <a:lnTo>
                  <a:pt x="0" y="139"/>
                </a:lnTo>
                <a:lnTo>
                  <a:pt x="0" y="134"/>
                </a:lnTo>
                <a:lnTo>
                  <a:pt x="0" y="129"/>
                </a:lnTo>
                <a:lnTo>
                  <a:pt x="0" y="120"/>
                </a:lnTo>
                <a:lnTo>
                  <a:pt x="5" y="115"/>
                </a:lnTo>
                <a:lnTo>
                  <a:pt x="5" y="110"/>
                </a:lnTo>
                <a:lnTo>
                  <a:pt x="5" y="105"/>
                </a:lnTo>
                <a:lnTo>
                  <a:pt x="10" y="96"/>
                </a:lnTo>
                <a:lnTo>
                  <a:pt x="10" y="91"/>
                </a:lnTo>
                <a:lnTo>
                  <a:pt x="10" y="86"/>
                </a:lnTo>
                <a:lnTo>
                  <a:pt x="15" y="86"/>
                </a:lnTo>
                <a:lnTo>
                  <a:pt x="15" y="81"/>
                </a:lnTo>
                <a:lnTo>
                  <a:pt x="20" y="77"/>
                </a:lnTo>
                <a:lnTo>
                  <a:pt x="20" y="72"/>
                </a:lnTo>
                <a:lnTo>
                  <a:pt x="24" y="72"/>
                </a:lnTo>
                <a:lnTo>
                  <a:pt x="24" y="67"/>
                </a:lnTo>
                <a:lnTo>
                  <a:pt x="29" y="62"/>
                </a:lnTo>
                <a:lnTo>
                  <a:pt x="0" y="38"/>
                </a:lnTo>
                <a:lnTo>
                  <a:pt x="24" y="14"/>
                </a:lnTo>
                <a:lnTo>
                  <a:pt x="53" y="38"/>
                </a:lnTo>
                <a:lnTo>
                  <a:pt x="53" y="34"/>
                </a:lnTo>
                <a:lnTo>
                  <a:pt x="58" y="34"/>
                </a:lnTo>
                <a:lnTo>
                  <a:pt x="63" y="29"/>
                </a:lnTo>
                <a:lnTo>
                  <a:pt x="68" y="24"/>
                </a:lnTo>
                <a:lnTo>
                  <a:pt x="72" y="24"/>
                </a:lnTo>
                <a:lnTo>
                  <a:pt x="77" y="19"/>
                </a:lnTo>
                <a:lnTo>
                  <a:pt x="82" y="14"/>
                </a:lnTo>
                <a:lnTo>
                  <a:pt x="92" y="14"/>
                </a:lnTo>
                <a:lnTo>
                  <a:pt x="96" y="10"/>
                </a:lnTo>
                <a:lnTo>
                  <a:pt x="101" y="10"/>
                </a:lnTo>
                <a:lnTo>
                  <a:pt x="106" y="5"/>
                </a:lnTo>
                <a:lnTo>
                  <a:pt x="111" y="5"/>
                </a:lnTo>
                <a:lnTo>
                  <a:pt x="120" y="5"/>
                </a:lnTo>
                <a:lnTo>
                  <a:pt x="125" y="5"/>
                </a:lnTo>
                <a:lnTo>
                  <a:pt x="130" y="0"/>
                </a:lnTo>
                <a:lnTo>
                  <a:pt x="135" y="0"/>
                </a:lnTo>
                <a:lnTo>
                  <a:pt x="140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8" y="5"/>
                </a:lnTo>
                <a:lnTo>
                  <a:pt x="173" y="43"/>
                </a:lnTo>
                <a:lnTo>
                  <a:pt x="168" y="43"/>
                </a:lnTo>
                <a:lnTo>
                  <a:pt x="164" y="43"/>
                </a:lnTo>
                <a:lnTo>
                  <a:pt x="159" y="38"/>
                </a:lnTo>
                <a:lnTo>
                  <a:pt x="154" y="38"/>
                </a:lnTo>
                <a:lnTo>
                  <a:pt x="149" y="38"/>
                </a:lnTo>
                <a:lnTo>
                  <a:pt x="144" y="38"/>
                </a:lnTo>
                <a:lnTo>
                  <a:pt x="140" y="38"/>
                </a:lnTo>
                <a:lnTo>
                  <a:pt x="135" y="38"/>
                </a:lnTo>
                <a:lnTo>
                  <a:pt x="130" y="38"/>
                </a:lnTo>
                <a:lnTo>
                  <a:pt x="125" y="38"/>
                </a:lnTo>
                <a:lnTo>
                  <a:pt x="120" y="38"/>
                </a:lnTo>
                <a:lnTo>
                  <a:pt x="116" y="38"/>
                </a:lnTo>
                <a:lnTo>
                  <a:pt x="111" y="43"/>
                </a:lnTo>
                <a:lnTo>
                  <a:pt x="106" y="43"/>
                </a:lnTo>
                <a:lnTo>
                  <a:pt x="101" y="48"/>
                </a:lnTo>
                <a:lnTo>
                  <a:pt x="96" y="48"/>
                </a:lnTo>
                <a:lnTo>
                  <a:pt x="92" y="48"/>
                </a:lnTo>
                <a:lnTo>
                  <a:pt x="92" y="53"/>
                </a:lnTo>
                <a:lnTo>
                  <a:pt x="87" y="53"/>
                </a:lnTo>
                <a:lnTo>
                  <a:pt x="82" y="57"/>
                </a:lnTo>
                <a:lnTo>
                  <a:pt x="77" y="57"/>
                </a:lnTo>
                <a:lnTo>
                  <a:pt x="77" y="62"/>
                </a:lnTo>
                <a:lnTo>
                  <a:pt x="101" y="86"/>
                </a:lnTo>
                <a:lnTo>
                  <a:pt x="77" y="110"/>
                </a:lnTo>
                <a:lnTo>
                  <a:pt x="53" y="86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127"/>
          <xdr:cNvSpPr>
            <a:spLocks/>
          </xdr:cNvSpPr>
        </xdr:nvSpPr>
        <xdr:spPr>
          <a:xfrm>
            <a:off x="2046" y="3398"/>
            <a:ext cx="240" cy="245"/>
          </a:xfrm>
          <a:custGeom>
            <a:pathLst>
              <a:path h="245" w="240">
                <a:moveTo>
                  <a:pt x="53" y="86"/>
                </a:moveTo>
                <a:lnTo>
                  <a:pt x="53" y="91"/>
                </a:lnTo>
                <a:lnTo>
                  <a:pt x="48" y="91"/>
                </a:lnTo>
                <a:lnTo>
                  <a:pt x="48" y="96"/>
                </a:lnTo>
                <a:lnTo>
                  <a:pt x="48" y="101"/>
                </a:lnTo>
                <a:lnTo>
                  <a:pt x="44" y="101"/>
                </a:lnTo>
                <a:lnTo>
                  <a:pt x="44" y="105"/>
                </a:lnTo>
                <a:lnTo>
                  <a:pt x="39" y="110"/>
                </a:lnTo>
                <a:lnTo>
                  <a:pt x="39" y="115"/>
                </a:lnTo>
                <a:lnTo>
                  <a:pt x="39" y="120"/>
                </a:lnTo>
                <a:lnTo>
                  <a:pt x="39" y="125"/>
                </a:lnTo>
                <a:lnTo>
                  <a:pt x="39" y="129"/>
                </a:lnTo>
                <a:lnTo>
                  <a:pt x="34" y="134"/>
                </a:lnTo>
                <a:lnTo>
                  <a:pt x="34" y="139"/>
                </a:lnTo>
                <a:lnTo>
                  <a:pt x="34" y="144"/>
                </a:lnTo>
                <a:lnTo>
                  <a:pt x="34" y="149"/>
                </a:lnTo>
                <a:lnTo>
                  <a:pt x="34" y="153"/>
                </a:lnTo>
                <a:lnTo>
                  <a:pt x="34" y="158"/>
                </a:lnTo>
                <a:lnTo>
                  <a:pt x="39" y="163"/>
                </a:lnTo>
                <a:lnTo>
                  <a:pt x="39" y="168"/>
                </a:lnTo>
                <a:lnTo>
                  <a:pt x="39" y="173"/>
                </a:lnTo>
                <a:lnTo>
                  <a:pt x="44" y="177"/>
                </a:lnTo>
                <a:lnTo>
                  <a:pt x="44" y="182"/>
                </a:lnTo>
                <a:lnTo>
                  <a:pt x="48" y="182"/>
                </a:lnTo>
                <a:lnTo>
                  <a:pt x="48" y="187"/>
                </a:lnTo>
                <a:lnTo>
                  <a:pt x="53" y="192"/>
                </a:lnTo>
                <a:lnTo>
                  <a:pt x="58" y="197"/>
                </a:lnTo>
                <a:lnTo>
                  <a:pt x="63" y="197"/>
                </a:lnTo>
                <a:lnTo>
                  <a:pt x="63" y="201"/>
                </a:lnTo>
                <a:lnTo>
                  <a:pt x="68" y="201"/>
                </a:lnTo>
                <a:lnTo>
                  <a:pt x="72" y="206"/>
                </a:lnTo>
                <a:lnTo>
                  <a:pt x="77" y="206"/>
                </a:lnTo>
                <a:lnTo>
                  <a:pt x="82" y="206"/>
                </a:lnTo>
                <a:lnTo>
                  <a:pt x="82" y="211"/>
                </a:lnTo>
                <a:lnTo>
                  <a:pt x="87" y="211"/>
                </a:lnTo>
                <a:lnTo>
                  <a:pt x="92" y="211"/>
                </a:lnTo>
                <a:lnTo>
                  <a:pt x="96" y="211"/>
                </a:lnTo>
                <a:lnTo>
                  <a:pt x="101" y="211"/>
                </a:lnTo>
                <a:lnTo>
                  <a:pt x="106" y="211"/>
                </a:lnTo>
                <a:lnTo>
                  <a:pt x="111" y="211"/>
                </a:lnTo>
                <a:lnTo>
                  <a:pt x="116" y="211"/>
                </a:lnTo>
                <a:lnTo>
                  <a:pt x="120" y="211"/>
                </a:lnTo>
                <a:lnTo>
                  <a:pt x="125" y="206"/>
                </a:lnTo>
                <a:lnTo>
                  <a:pt x="130" y="206"/>
                </a:lnTo>
                <a:lnTo>
                  <a:pt x="135" y="206"/>
                </a:lnTo>
                <a:lnTo>
                  <a:pt x="140" y="206"/>
                </a:lnTo>
                <a:lnTo>
                  <a:pt x="140" y="201"/>
                </a:lnTo>
                <a:lnTo>
                  <a:pt x="144" y="201"/>
                </a:lnTo>
                <a:lnTo>
                  <a:pt x="149" y="197"/>
                </a:lnTo>
                <a:lnTo>
                  <a:pt x="154" y="197"/>
                </a:lnTo>
                <a:lnTo>
                  <a:pt x="159" y="192"/>
                </a:lnTo>
                <a:lnTo>
                  <a:pt x="164" y="192"/>
                </a:lnTo>
                <a:lnTo>
                  <a:pt x="164" y="187"/>
                </a:lnTo>
                <a:lnTo>
                  <a:pt x="168" y="182"/>
                </a:lnTo>
                <a:lnTo>
                  <a:pt x="173" y="177"/>
                </a:lnTo>
                <a:lnTo>
                  <a:pt x="178" y="177"/>
                </a:lnTo>
                <a:lnTo>
                  <a:pt x="178" y="173"/>
                </a:lnTo>
                <a:lnTo>
                  <a:pt x="183" y="168"/>
                </a:lnTo>
                <a:lnTo>
                  <a:pt x="188" y="163"/>
                </a:lnTo>
                <a:lnTo>
                  <a:pt x="188" y="158"/>
                </a:lnTo>
                <a:lnTo>
                  <a:pt x="192" y="158"/>
                </a:lnTo>
                <a:lnTo>
                  <a:pt x="192" y="153"/>
                </a:lnTo>
                <a:lnTo>
                  <a:pt x="197" y="149"/>
                </a:lnTo>
                <a:lnTo>
                  <a:pt x="197" y="144"/>
                </a:lnTo>
                <a:lnTo>
                  <a:pt x="197" y="139"/>
                </a:lnTo>
                <a:lnTo>
                  <a:pt x="202" y="134"/>
                </a:lnTo>
                <a:lnTo>
                  <a:pt x="202" y="129"/>
                </a:lnTo>
                <a:lnTo>
                  <a:pt x="202" y="125"/>
                </a:lnTo>
                <a:lnTo>
                  <a:pt x="202" y="120"/>
                </a:lnTo>
                <a:lnTo>
                  <a:pt x="207" y="115"/>
                </a:lnTo>
                <a:lnTo>
                  <a:pt x="207" y="110"/>
                </a:lnTo>
                <a:lnTo>
                  <a:pt x="207" y="105"/>
                </a:lnTo>
                <a:lnTo>
                  <a:pt x="207" y="101"/>
                </a:lnTo>
                <a:lnTo>
                  <a:pt x="207" y="96"/>
                </a:lnTo>
                <a:lnTo>
                  <a:pt x="202" y="91"/>
                </a:lnTo>
                <a:lnTo>
                  <a:pt x="202" y="86"/>
                </a:lnTo>
                <a:lnTo>
                  <a:pt x="202" y="81"/>
                </a:lnTo>
                <a:lnTo>
                  <a:pt x="202" y="77"/>
                </a:lnTo>
                <a:lnTo>
                  <a:pt x="197" y="77"/>
                </a:lnTo>
                <a:lnTo>
                  <a:pt x="197" y="72"/>
                </a:lnTo>
                <a:lnTo>
                  <a:pt x="197" y="67"/>
                </a:lnTo>
                <a:lnTo>
                  <a:pt x="235" y="62"/>
                </a:lnTo>
                <a:lnTo>
                  <a:pt x="235" y="72"/>
                </a:lnTo>
                <a:lnTo>
                  <a:pt x="235" y="77"/>
                </a:lnTo>
                <a:lnTo>
                  <a:pt x="240" y="81"/>
                </a:lnTo>
                <a:lnTo>
                  <a:pt x="240" y="86"/>
                </a:lnTo>
                <a:lnTo>
                  <a:pt x="240" y="91"/>
                </a:lnTo>
                <a:lnTo>
                  <a:pt x="240" y="101"/>
                </a:lnTo>
                <a:lnTo>
                  <a:pt x="240" y="105"/>
                </a:lnTo>
                <a:lnTo>
                  <a:pt x="240" y="110"/>
                </a:lnTo>
                <a:lnTo>
                  <a:pt x="240" y="115"/>
                </a:lnTo>
                <a:lnTo>
                  <a:pt x="240" y="120"/>
                </a:lnTo>
                <a:lnTo>
                  <a:pt x="240" y="129"/>
                </a:lnTo>
                <a:lnTo>
                  <a:pt x="235" y="134"/>
                </a:lnTo>
                <a:lnTo>
                  <a:pt x="235" y="139"/>
                </a:lnTo>
                <a:lnTo>
                  <a:pt x="235" y="144"/>
                </a:lnTo>
                <a:lnTo>
                  <a:pt x="231" y="149"/>
                </a:lnTo>
                <a:lnTo>
                  <a:pt x="231" y="158"/>
                </a:lnTo>
                <a:lnTo>
                  <a:pt x="226" y="163"/>
                </a:lnTo>
                <a:lnTo>
                  <a:pt x="226" y="168"/>
                </a:lnTo>
                <a:lnTo>
                  <a:pt x="221" y="173"/>
                </a:lnTo>
                <a:lnTo>
                  <a:pt x="216" y="177"/>
                </a:lnTo>
                <a:lnTo>
                  <a:pt x="216" y="182"/>
                </a:lnTo>
                <a:lnTo>
                  <a:pt x="212" y="192"/>
                </a:lnTo>
                <a:lnTo>
                  <a:pt x="207" y="197"/>
                </a:lnTo>
                <a:lnTo>
                  <a:pt x="202" y="201"/>
                </a:lnTo>
                <a:lnTo>
                  <a:pt x="197" y="206"/>
                </a:lnTo>
                <a:lnTo>
                  <a:pt x="192" y="211"/>
                </a:lnTo>
                <a:lnTo>
                  <a:pt x="188" y="211"/>
                </a:lnTo>
                <a:lnTo>
                  <a:pt x="183" y="216"/>
                </a:lnTo>
                <a:lnTo>
                  <a:pt x="178" y="221"/>
                </a:lnTo>
                <a:lnTo>
                  <a:pt x="173" y="225"/>
                </a:lnTo>
                <a:lnTo>
                  <a:pt x="168" y="230"/>
                </a:lnTo>
                <a:lnTo>
                  <a:pt x="164" y="230"/>
                </a:lnTo>
                <a:lnTo>
                  <a:pt x="159" y="235"/>
                </a:lnTo>
                <a:lnTo>
                  <a:pt x="149" y="235"/>
                </a:lnTo>
                <a:lnTo>
                  <a:pt x="144" y="240"/>
                </a:lnTo>
                <a:lnTo>
                  <a:pt x="140" y="240"/>
                </a:lnTo>
                <a:lnTo>
                  <a:pt x="135" y="245"/>
                </a:lnTo>
                <a:lnTo>
                  <a:pt x="130" y="245"/>
                </a:lnTo>
                <a:lnTo>
                  <a:pt x="120" y="245"/>
                </a:lnTo>
                <a:lnTo>
                  <a:pt x="116" y="245"/>
                </a:lnTo>
                <a:lnTo>
                  <a:pt x="111" y="245"/>
                </a:lnTo>
                <a:lnTo>
                  <a:pt x="106" y="245"/>
                </a:lnTo>
                <a:lnTo>
                  <a:pt x="101" y="245"/>
                </a:lnTo>
                <a:lnTo>
                  <a:pt x="92" y="245"/>
                </a:lnTo>
                <a:lnTo>
                  <a:pt x="87" y="245"/>
                </a:lnTo>
                <a:lnTo>
                  <a:pt x="82" y="245"/>
                </a:lnTo>
                <a:lnTo>
                  <a:pt x="77" y="245"/>
                </a:lnTo>
                <a:lnTo>
                  <a:pt x="68" y="240"/>
                </a:lnTo>
                <a:lnTo>
                  <a:pt x="63" y="240"/>
                </a:lnTo>
                <a:lnTo>
                  <a:pt x="58" y="240"/>
                </a:lnTo>
                <a:lnTo>
                  <a:pt x="53" y="235"/>
                </a:lnTo>
                <a:lnTo>
                  <a:pt x="48" y="235"/>
                </a:lnTo>
                <a:lnTo>
                  <a:pt x="44" y="230"/>
                </a:lnTo>
                <a:lnTo>
                  <a:pt x="39" y="225"/>
                </a:lnTo>
                <a:lnTo>
                  <a:pt x="34" y="225"/>
                </a:lnTo>
                <a:lnTo>
                  <a:pt x="34" y="221"/>
                </a:lnTo>
                <a:lnTo>
                  <a:pt x="29" y="216"/>
                </a:lnTo>
                <a:lnTo>
                  <a:pt x="24" y="211"/>
                </a:lnTo>
                <a:lnTo>
                  <a:pt x="20" y="211"/>
                </a:lnTo>
                <a:lnTo>
                  <a:pt x="20" y="206"/>
                </a:lnTo>
                <a:lnTo>
                  <a:pt x="15" y="201"/>
                </a:lnTo>
                <a:lnTo>
                  <a:pt x="10" y="197"/>
                </a:lnTo>
                <a:lnTo>
                  <a:pt x="10" y="192"/>
                </a:lnTo>
                <a:lnTo>
                  <a:pt x="10" y="187"/>
                </a:lnTo>
                <a:lnTo>
                  <a:pt x="5" y="182"/>
                </a:lnTo>
                <a:lnTo>
                  <a:pt x="5" y="173"/>
                </a:lnTo>
                <a:lnTo>
                  <a:pt x="0" y="168"/>
                </a:lnTo>
                <a:lnTo>
                  <a:pt x="0" y="163"/>
                </a:lnTo>
                <a:lnTo>
                  <a:pt x="0" y="158"/>
                </a:lnTo>
                <a:lnTo>
                  <a:pt x="0" y="153"/>
                </a:lnTo>
                <a:lnTo>
                  <a:pt x="0" y="144"/>
                </a:lnTo>
                <a:lnTo>
                  <a:pt x="0" y="139"/>
                </a:lnTo>
                <a:lnTo>
                  <a:pt x="0" y="134"/>
                </a:lnTo>
                <a:lnTo>
                  <a:pt x="0" y="129"/>
                </a:lnTo>
                <a:lnTo>
                  <a:pt x="0" y="120"/>
                </a:lnTo>
                <a:lnTo>
                  <a:pt x="5" y="115"/>
                </a:lnTo>
                <a:lnTo>
                  <a:pt x="5" y="110"/>
                </a:lnTo>
                <a:lnTo>
                  <a:pt x="5" y="105"/>
                </a:lnTo>
                <a:lnTo>
                  <a:pt x="10" y="96"/>
                </a:lnTo>
                <a:lnTo>
                  <a:pt x="10" y="91"/>
                </a:lnTo>
                <a:lnTo>
                  <a:pt x="10" y="86"/>
                </a:lnTo>
                <a:lnTo>
                  <a:pt x="15" y="86"/>
                </a:lnTo>
                <a:lnTo>
                  <a:pt x="15" y="81"/>
                </a:lnTo>
                <a:lnTo>
                  <a:pt x="20" y="77"/>
                </a:lnTo>
                <a:lnTo>
                  <a:pt x="20" y="72"/>
                </a:lnTo>
                <a:lnTo>
                  <a:pt x="24" y="72"/>
                </a:lnTo>
                <a:lnTo>
                  <a:pt x="24" y="67"/>
                </a:lnTo>
                <a:lnTo>
                  <a:pt x="29" y="62"/>
                </a:lnTo>
                <a:lnTo>
                  <a:pt x="0" y="38"/>
                </a:lnTo>
                <a:lnTo>
                  <a:pt x="24" y="14"/>
                </a:lnTo>
                <a:lnTo>
                  <a:pt x="53" y="38"/>
                </a:lnTo>
                <a:lnTo>
                  <a:pt x="53" y="34"/>
                </a:lnTo>
                <a:lnTo>
                  <a:pt x="58" y="34"/>
                </a:lnTo>
                <a:lnTo>
                  <a:pt x="63" y="29"/>
                </a:lnTo>
                <a:lnTo>
                  <a:pt x="68" y="24"/>
                </a:lnTo>
                <a:lnTo>
                  <a:pt x="72" y="24"/>
                </a:lnTo>
                <a:lnTo>
                  <a:pt x="77" y="19"/>
                </a:lnTo>
                <a:lnTo>
                  <a:pt x="82" y="14"/>
                </a:lnTo>
                <a:lnTo>
                  <a:pt x="92" y="14"/>
                </a:lnTo>
                <a:lnTo>
                  <a:pt x="96" y="10"/>
                </a:lnTo>
                <a:lnTo>
                  <a:pt x="101" y="10"/>
                </a:lnTo>
                <a:lnTo>
                  <a:pt x="106" y="5"/>
                </a:lnTo>
                <a:lnTo>
                  <a:pt x="111" y="5"/>
                </a:lnTo>
                <a:lnTo>
                  <a:pt x="120" y="5"/>
                </a:lnTo>
                <a:lnTo>
                  <a:pt x="125" y="5"/>
                </a:lnTo>
                <a:lnTo>
                  <a:pt x="130" y="0"/>
                </a:lnTo>
                <a:lnTo>
                  <a:pt x="135" y="0"/>
                </a:lnTo>
                <a:lnTo>
                  <a:pt x="140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8" y="5"/>
                </a:lnTo>
                <a:lnTo>
                  <a:pt x="173" y="43"/>
                </a:lnTo>
                <a:lnTo>
                  <a:pt x="168" y="43"/>
                </a:lnTo>
                <a:lnTo>
                  <a:pt x="164" y="43"/>
                </a:lnTo>
                <a:lnTo>
                  <a:pt x="159" y="38"/>
                </a:lnTo>
                <a:lnTo>
                  <a:pt x="154" y="38"/>
                </a:lnTo>
                <a:lnTo>
                  <a:pt x="149" y="38"/>
                </a:lnTo>
                <a:lnTo>
                  <a:pt x="144" y="38"/>
                </a:lnTo>
                <a:lnTo>
                  <a:pt x="140" y="38"/>
                </a:lnTo>
                <a:lnTo>
                  <a:pt x="135" y="38"/>
                </a:lnTo>
                <a:lnTo>
                  <a:pt x="130" y="38"/>
                </a:lnTo>
                <a:lnTo>
                  <a:pt x="125" y="38"/>
                </a:lnTo>
                <a:lnTo>
                  <a:pt x="120" y="38"/>
                </a:lnTo>
                <a:lnTo>
                  <a:pt x="116" y="38"/>
                </a:lnTo>
                <a:lnTo>
                  <a:pt x="111" y="43"/>
                </a:lnTo>
                <a:lnTo>
                  <a:pt x="106" y="43"/>
                </a:lnTo>
                <a:lnTo>
                  <a:pt x="101" y="48"/>
                </a:lnTo>
                <a:lnTo>
                  <a:pt x="96" y="48"/>
                </a:lnTo>
                <a:lnTo>
                  <a:pt x="92" y="48"/>
                </a:lnTo>
                <a:lnTo>
                  <a:pt x="92" y="53"/>
                </a:lnTo>
                <a:lnTo>
                  <a:pt x="87" y="53"/>
                </a:lnTo>
                <a:lnTo>
                  <a:pt x="82" y="57"/>
                </a:lnTo>
                <a:lnTo>
                  <a:pt x="77" y="57"/>
                </a:lnTo>
                <a:lnTo>
                  <a:pt x="77" y="62"/>
                </a:lnTo>
                <a:lnTo>
                  <a:pt x="101" y="86"/>
                </a:lnTo>
                <a:lnTo>
                  <a:pt x="77" y="110"/>
                </a:lnTo>
                <a:lnTo>
                  <a:pt x="53" y="86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128"/>
          <xdr:cNvSpPr>
            <a:spLocks/>
          </xdr:cNvSpPr>
        </xdr:nvSpPr>
        <xdr:spPr>
          <a:xfrm>
            <a:off x="1739" y="1945"/>
            <a:ext cx="259" cy="249"/>
          </a:xfrm>
          <a:custGeom>
            <a:pathLst>
              <a:path h="249" w="259">
                <a:moveTo>
                  <a:pt x="231" y="215"/>
                </a:moveTo>
                <a:lnTo>
                  <a:pt x="240" y="206"/>
                </a:lnTo>
                <a:lnTo>
                  <a:pt x="245" y="201"/>
                </a:lnTo>
                <a:lnTo>
                  <a:pt x="250" y="191"/>
                </a:lnTo>
                <a:lnTo>
                  <a:pt x="250" y="182"/>
                </a:lnTo>
                <a:lnTo>
                  <a:pt x="255" y="172"/>
                </a:lnTo>
                <a:lnTo>
                  <a:pt x="259" y="167"/>
                </a:lnTo>
                <a:lnTo>
                  <a:pt x="259" y="158"/>
                </a:lnTo>
                <a:lnTo>
                  <a:pt x="259" y="148"/>
                </a:lnTo>
                <a:lnTo>
                  <a:pt x="259" y="144"/>
                </a:lnTo>
                <a:lnTo>
                  <a:pt x="259" y="139"/>
                </a:lnTo>
                <a:lnTo>
                  <a:pt x="259" y="134"/>
                </a:lnTo>
                <a:lnTo>
                  <a:pt x="259" y="124"/>
                </a:lnTo>
                <a:lnTo>
                  <a:pt x="255" y="120"/>
                </a:lnTo>
                <a:lnTo>
                  <a:pt x="255" y="115"/>
                </a:lnTo>
                <a:lnTo>
                  <a:pt x="255" y="110"/>
                </a:lnTo>
                <a:lnTo>
                  <a:pt x="250" y="105"/>
                </a:lnTo>
                <a:lnTo>
                  <a:pt x="245" y="100"/>
                </a:lnTo>
                <a:lnTo>
                  <a:pt x="245" y="96"/>
                </a:lnTo>
                <a:lnTo>
                  <a:pt x="240" y="91"/>
                </a:lnTo>
                <a:lnTo>
                  <a:pt x="235" y="86"/>
                </a:lnTo>
                <a:lnTo>
                  <a:pt x="235" y="81"/>
                </a:lnTo>
                <a:lnTo>
                  <a:pt x="231" y="76"/>
                </a:lnTo>
                <a:lnTo>
                  <a:pt x="226" y="76"/>
                </a:lnTo>
                <a:lnTo>
                  <a:pt x="221" y="72"/>
                </a:lnTo>
                <a:lnTo>
                  <a:pt x="216" y="67"/>
                </a:lnTo>
                <a:lnTo>
                  <a:pt x="211" y="62"/>
                </a:lnTo>
                <a:lnTo>
                  <a:pt x="207" y="62"/>
                </a:lnTo>
                <a:lnTo>
                  <a:pt x="202" y="57"/>
                </a:lnTo>
                <a:lnTo>
                  <a:pt x="197" y="52"/>
                </a:lnTo>
                <a:lnTo>
                  <a:pt x="192" y="52"/>
                </a:lnTo>
                <a:lnTo>
                  <a:pt x="187" y="48"/>
                </a:lnTo>
                <a:lnTo>
                  <a:pt x="178" y="48"/>
                </a:lnTo>
                <a:lnTo>
                  <a:pt x="173" y="43"/>
                </a:lnTo>
                <a:lnTo>
                  <a:pt x="168" y="43"/>
                </a:lnTo>
                <a:lnTo>
                  <a:pt x="163" y="43"/>
                </a:lnTo>
                <a:lnTo>
                  <a:pt x="159" y="43"/>
                </a:lnTo>
                <a:lnTo>
                  <a:pt x="154" y="43"/>
                </a:lnTo>
                <a:lnTo>
                  <a:pt x="149" y="43"/>
                </a:lnTo>
                <a:lnTo>
                  <a:pt x="149" y="38"/>
                </a:lnTo>
                <a:lnTo>
                  <a:pt x="149" y="0"/>
                </a:lnTo>
                <a:lnTo>
                  <a:pt x="111" y="0"/>
                </a:lnTo>
                <a:lnTo>
                  <a:pt x="111" y="38"/>
                </a:lnTo>
                <a:lnTo>
                  <a:pt x="106" y="43"/>
                </a:lnTo>
                <a:lnTo>
                  <a:pt x="101" y="43"/>
                </a:lnTo>
                <a:lnTo>
                  <a:pt x="96" y="43"/>
                </a:lnTo>
                <a:lnTo>
                  <a:pt x="92" y="43"/>
                </a:lnTo>
                <a:lnTo>
                  <a:pt x="87" y="43"/>
                </a:lnTo>
                <a:lnTo>
                  <a:pt x="82" y="48"/>
                </a:lnTo>
                <a:lnTo>
                  <a:pt x="77" y="48"/>
                </a:lnTo>
                <a:lnTo>
                  <a:pt x="72" y="48"/>
                </a:lnTo>
                <a:lnTo>
                  <a:pt x="68" y="52"/>
                </a:lnTo>
                <a:lnTo>
                  <a:pt x="63" y="52"/>
                </a:lnTo>
                <a:lnTo>
                  <a:pt x="58" y="57"/>
                </a:lnTo>
                <a:lnTo>
                  <a:pt x="53" y="62"/>
                </a:lnTo>
                <a:lnTo>
                  <a:pt x="48" y="62"/>
                </a:lnTo>
                <a:lnTo>
                  <a:pt x="44" y="67"/>
                </a:lnTo>
                <a:lnTo>
                  <a:pt x="39" y="72"/>
                </a:lnTo>
                <a:lnTo>
                  <a:pt x="34" y="76"/>
                </a:lnTo>
                <a:lnTo>
                  <a:pt x="29" y="76"/>
                </a:lnTo>
                <a:lnTo>
                  <a:pt x="24" y="81"/>
                </a:lnTo>
                <a:lnTo>
                  <a:pt x="20" y="86"/>
                </a:lnTo>
                <a:lnTo>
                  <a:pt x="15" y="91"/>
                </a:lnTo>
                <a:lnTo>
                  <a:pt x="15" y="96"/>
                </a:lnTo>
                <a:lnTo>
                  <a:pt x="10" y="100"/>
                </a:lnTo>
                <a:lnTo>
                  <a:pt x="5" y="105"/>
                </a:lnTo>
                <a:lnTo>
                  <a:pt x="5" y="110"/>
                </a:lnTo>
                <a:lnTo>
                  <a:pt x="5" y="115"/>
                </a:lnTo>
                <a:lnTo>
                  <a:pt x="0" y="120"/>
                </a:lnTo>
                <a:lnTo>
                  <a:pt x="0" y="124"/>
                </a:lnTo>
                <a:lnTo>
                  <a:pt x="0" y="134"/>
                </a:lnTo>
                <a:lnTo>
                  <a:pt x="0" y="139"/>
                </a:lnTo>
                <a:lnTo>
                  <a:pt x="0" y="144"/>
                </a:lnTo>
                <a:lnTo>
                  <a:pt x="0" y="148"/>
                </a:lnTo>
                <a:lnTo>
                  <a:pt x="0" y="153"/>
                </a:lnTo>
                <a:lnTo>
                  <a:pt x="0" y="158"/>
                </a:lnTo>
                <a:lnTo>
                  <a:pt x="0" y="163"/>
                </a:lnTo>
                <a:lnTo>
                  <a:pt x="0" y="167"/>
                </a:lnTo>
                <a:lnTo>
                  <a:pt x="0" y="172"/>
                </a:lnTo>
                <a:lnTo>
                  <a:pt x="5" y="177"/>
                </a:lnTo>
                <a:lnTo>
                  <a:pt x="5" y="182"/>
                </a:lnTo>
                <a:lnTo>
                  <a:pt x="5" y="187"/>
                </a:lnTo>
                <a:lnTo>
                  <a:pt x="10" y="191"/>
                </a:lnTo>
                <a:lnTo>
                  <a:pt x="15" y="196"/>
                </a:lnTo>
                <a:lnTo>
                  <a:pt x="15" y="201"/>
                </a:lnTo>
                <a:lnTo>
                  <a:pt x="20" y="206"/>
                </a:lnTo>
                <a:lnTo>
                  <a:pt x="24" y="211"/>
                </a:lnTo>
                <a:lnTo>
                  <a:pt x="29" y="215"/>
                </a:lnTo>
                <a:lnTo>
                  <a:pt x="34" y="220"/>
                </a:lnTo>
                <a:lnTo>
                  <a:pt x="39" y="225"/>
                </a:lnTo>
                <a:lnTo>
                  <a:pt x="39" y="230"/>
                </a:lnTo>
                <a:lnTo>
                  <a:pt x="44" y="230"/>
                </a:lnTo>
                <a:lnTo>
                  <a:pt x="48" y="235"/>
                </a:lnTo>
                <a:lnTo>
                  <a:pt x="53" y="235"/>
                </a:lnTo>
                <a:lnTo>
                  <a:pt x="58" y="239"/>
                </a:lnTo>
                <a:lnTo>
                  <a:pt x="63" y="239"/>
                </a:lnTo>
                <a:lnTo>
                  <a:pt x="68" y="244"/>
                </a:lnTo>
                <a:lnTo>
                  <a:pt x="68" y="206"/>
                </a:lnTo>
                <a:lnTo>
                  <a:pt x="68" y="201"/>
                </a:lnTo>
                <a:lnTo>
                  <a:pt x="63" y="201"/>
                </a:lnTo>
                <a:lnTo>
                  <a:pt x="63" y="196"/>
                </a:lnTo>
                <a:lnTo>
                  <a:pt x="58" y="196"/>
                </a:lnTo>
                <a:lnTo>
                  <a:pt x="53" y="191"/>
                </a:lnTo>
                <a:lnTo>
                  <a:pt x="48" y="187"/>
                </a:lnTo>
                <a:lnTo>
                  <a:pt x="44" y="182"/>
                </a:lnTo>
                <a:lnTo>
                  <a:pt x="44" y="177"/>
                </a:lnTo>
                <a:lnTo>
                  <a:pt x="39" y="172"/>
                </a:lnTo>
                <a:lnTo>
                  <a:pt x="39" y="167"/>
                </a:lnTo>
                <a:lnTo>
                  <a:pt x="34" y="163"/>
                </a:lnTo>
                <a:lnTo>
                  <a:pt x="34" y="158"/>
                </a:lnTo>
                <a:lnTo>
                  <a:pt x="34" y="153"/>
                </a:lnTo>
                <a:lnTo>
                  <a:pt x="34" y="148"/>
                </a:lnTo>
                <a:lnTo>
                  <a:pt x="34" y="144"/>
                </a:lnTo>
                <a:lnTo>
                  <a:pt x="34" y="139"/>
                </a:lnTo>
                <a:lnTo>
                  <a:pt x="34" y="134"/>
                </a:lnTo>
                <a:lnTo>
                  <a:pt x="34" y="129"/>
                </a:lnTo>
                <a:lnTo>
                  <a:pt x="39" y="129"/>
                </a:lnTo>
                <a:lnTo>
                  <a:pt x="39" y="124"/>
                </a:lnTo>
                <a:lnTo>
                  <a:pt x="44" y="120"/>
                </a:lnTo>
                <a:lnTo>
                  <a:pt x="44" y="115"/>
                </a:lnTo>
                <a:lnTo>
                  <a:pt x="44" y="110"/>
                </a:lnTo>
                <a:lnTo>
                  <a:pt x="48" y="110"/>
                </a:lnTo>
                <a:lnTo>
                  <a:pt x="48" y="105"/>
                </a:lnTo>
                <a:lnTo>
                  <a:pt x="53" y="105"/>
                </a:lnTo>
                <a:lnTo>
                  <a:pt x="58" y="100"/>
                </a:lnTo>
                <a:lnTo>
                  <a:pt x="58" y="96"/>
                </a:lnTo>
                <a:lnTo>
                  <a:pt x="63" y="96"/>
                </a:lnTo>
                <a:lnTo>
                  <a:pt x="68" y="91"/>
                </a:lnTo>
                <a:lnTo>
                  <a:pt x="72" y="86"/>
                </a:lnTo>
                <a:lnTo>
                  <a:pt x="77" y="86"/>
                </a:lnTo>
                <a:lnTo>
                  <a:pt x="82" y="86"/>
                </a:lnTo>
                <a:lnTo>
                  <a:pt x="87" y="81"/>
                </a:lnTo>
                <a:lnTo>
                  <a:pt x="92" y="81"/>
                </a:lnTo>
                <a:lnTo>
                  <a:pt x="96" y="81"/>
                </a:lnTo>
                <a:lnTo>
                  <a:pt x="96" y="76"/>
                </a:lnTo>
                <a:lnTo>
                  <a:pt x="101" y="76"/>
                </a:lnTo>
                <a:lnTo>
                  <a:pt x="106" y="76"/>
                </a:lnTo>
                <a:lnTo>
                  <a:pt x="111" y="76"/>
                </a:lnTo>
                <a:lnTo>
                  <a:pt x="111" y="110"/>
                </a:lnTo>
                <a:lnTo>
                  <a:pt x="149" y="110"/>
                </a:lnTo>
                <a:lnTo>
                  <a:pt x="149" y="76"/>
                </a:lnTo>
                <a:lnTo>
                  <a:pt x="154" y="76"/>
                </a:lnTo>
                <a:lnTo>
                  <a:pt x="159" y="76"/>
                </a:lnTo>
                <a:lnTo>
                  <a:pt x="163" y="81"/>
                </a:lnTo>
                <a:lnTo>
                  <a:pt x="168" y="81"/>
                </a:lnTo>
                <a:lnTo>
                  <a:pt x="173" y="81"/>
                </a:lnTo>
                <a:lnTo>
                  <a:pt x="178" y="86"/>
                </a:lnTo>
                <a:lnTo>
                  <a:pt x="183" y="86"/>
                </a:lnTo>
                <a:lnTo>
                  <a:pt x="187" y="91"/>
                </a:lnTo>
                <a:lnTo>
                  <a:pt x="192" y="91"/>
                </a:lnTo>
                <a:lnTo>
                  <a:pt x="197" y="96"/>
                </a:lnTo>
                <a:lnTo>
                  <a:pt x="202" y="100"/>
                </a:lnTo>
                <a:lnTo>
                  <a:pt x="207" y="105"/>
                </a:lnTo>
                <a:lnTo>
                  <a:pt x="211" y="110"/>
                </a:lnTo>
                <a:lnTo>
                  <a:pt x="216" y="115"/>
                </a:lnTo>
                <a:lnTo>
                  <a:pt x="216" y="120"/>
                </a:lnTo>
                <a:lnTo>
                  <a:pt x="216" y="124"/>
                </a:lnTo>
                <a:lnTo>
                  <a:pt x="221" y="124"/>
                </a:lnTo>
                <a:lnTo>
                  <a:pt x="221" y="129"/>
                </a:lnTo>
                <a:lnTo>
                  <a:pt x="221" y="134"/>
                </a:lnTo>
                <a:lnTo>
                  <a:pt x="221" y="139"/>
                </a:lnTo>
                <a:lnTo>
                  <a:pt x="226" y="139"/>
                </a:lnTo>
                <a:lnTo>
                  <a:pt x="226" y="144"/>
                </a:lnTo>
                <a:lnTo>
                  <a:pt x="226" y="148"/>
                </a:lnTo>
                <a:lnTo>
                  <a:pt x="226" y="153"/>
                </a:lnTo>
                <a:lnTo>
                  <a:pt x="221" y="158"/>
                </a:lnTo>
                <a:lnTo>
                  <a:pt x="221" y="163"/>
                </a:lnTo>
                <a:lnTo>
                  <a:pt x="221" y="167"/>
                </a:lnTo>
                <a:lnTo>
                  <a:pt x="216" y="172"/>
                </a:lnTo>
                <a:lnTo>
                  <a:pt x="216" y="177"/>
                </a:lnTo>
                <a:lnTo>
                  <a:pt x="216" y="182"/>
                </a:lnTo>
                <a:lnTo>
                  <a:pt x="211" y="182"/>
                </a:lnTo>
                <a:lnTo>
                  <a:pt x="211" y="187"/>
                </a:lnTo>
                <a:lnTo>
                  <a:pt x="207" y="191"/>
                </a:lnTo>
                <a:lnTo>
                  <a:pt x="202" y="196"/>
                </a:lnTo>
                <a:lnTo>
                  <a:pt x="197" y="196"/>
                </a:lnTo>
                <a:lnTo>
                  <a:pt x="197" y="201"/>
                </a:lnTo>
                <a:lnTo>
                  <a:pt x="192" y="201"/>
                </a:lnTo>
                <a:lnTo>
                  <a:pt x="187" y="206"/>
                </a:lnTo>
                <a:lnTo>
                  <a:pt x="183" y="211"/>
                </a:lnTo>
                <a:lnTo>
                  <a:pt x="178" y="211"/>
                </a:lnTo>
                <a:lnTo>
                  <a:pt x="178" y="249"/>
                </a:lnTo>
                <a:lnTo>
                  <a:pt x="259" y="249"/>
                </a:lnTo>
                <a:lnTo>
                  <a:pt x="259" y="215"/>
                </a:lnTo>
                <a:lnTo>
                  <a:pt x="231" y="215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129"/>
          <xdr:cNvSpPr>
            <a:spLocks/>
          </xdr:cNvSpPr>
        </xdr:nvSpPr>
        <xdr:spPr>
          <a:xfrm>
            <a:off x="1739" y="1945"/>
            <a:ext cx="259" cy="249"/>
          </a:xfrm>
          <a:custGeom>
            <a:pathLst>
              <a:path h="249" w="259">
                <a:moveTo>
                  <a:pt x="231" y="215"/>
                </a:moveTo>
                <a:lnTo>
                  <a:pt x="240" y="206"/>
                </a:lnTo>
                <a:lnTo>
                  <a:pt x="245" y="201"/>
                </a:lnTo>
                <a:lnTo>
                  <a:pt x="250" y="191"/>
                </a:lnTo>
                <a:lnTo>
                  <a:pt x="250" y="182"/>
                </a:lnTo>
                <a:lnTo>
                  <a:pt x="255" y="172"/>
                </a:lnTo>
                <a:lnTo>
                  <a:pt x="259" y="167"/>
                </a:lnTo>
                <a:lnTo>
                  <a:pt x="259" y="158"/>
                </a:lnTo>
                <a:lnTo>
                  <a:pt x="259" y="148"/>
                </a:lnTo>
                <a:lnTo>
                  <a:pt x="259" y="144"/>
                </a:lnTo>
                <a:lnTo>
                  <a:pt x="259" y="139"/>
                </a:lnTo>
                <a:lnTo>
                  <a:pt x="259" y="134"/>
                </a:lnTo>
                <a:lnTo>
                  <a:pt x="259" y="124"/>
                </a:lnTo>
                <a:lnTo>
                  <a:pt x="255" y="120"/>
                </a:lnTo>
                <a:lnTo>
                  <a:pt x="255" y="115"/>
                </a:lnTo>
                <a:lnTo>
                  <a:pt x="255" y="110"/>
                </a:lnTo>
                <a:lnTo>
                  <a:pt x="250" y="105"/>
                </a:lnTo>
                <a:lnTo>
                  <a:pt x="245" y="100"/>
                </a:lnTo>
                <a:lnTo>
                  <a:pt x="245" y="96"/>
                </a:lnTo>
                <a:lnTo>
                  <a:pt x="240" y="91"/>
                </a:lnTo>
                <a:lnTo>
                  <a:pt x="235" y="86"/>
                </a:lnTo>
                <a:lnTo>
                  <a:pt x="235" y="81"/>
                </a:lnTo>
                <a:lnTo>
                  <a:pt x="231" y="76"/>
                </a:lnTo>
                <a:lnTo>
                  <a:pt x="226" y="76"/>
                </a:lnTo>
                <a:lnTo>
                  <a:pt x="221" y="72"/>
                </a:lnTo>
                <a:lnTo>
                  <a:pt x="216" y="67"/>
                </a:lnTo>
                <a:lnTo>
                  <a:pt x="211" y="62"/>
                </a:lnTo>
                <a:lnTo>
                  <a:pt x="207" y="62"/>
                </a:lnTo>
                <a:lnTo>
                  <a:pt x="202" y="57"/>
                </a:lnTo>
                <a:lnTo>
                  <a:pt x="197" y="52"/>
                </a:lnTo>
                <a:lnTo>
                  <a:pt x="192" y="52"/>
                </a:lnTo>
                <a:lnTo>
                  <a:pt x="187" y="48"/>
                </a:lnTo>
                <a:lnTo>
                  <a:pt x="178" y="48"/>
                </a:lnTo>
                <a:lnTo>
                  <a:pt x="173" y="43"/>
                </a:lnTo>
                <a:lnTo>
                  <a:pt x="168" y="43"/>
                </a:lnTo>
                <a:lnTo>
                  <a:pt x="163" y="43"/>
                </a:lnTo>
                <a:lnTo>
                  <a:pt x="159" y="43"/>
                </a:lnTo>
                <a:lnTo>
                  <a:pt x="154" y="43"/>
                </a:lnTo>
                <a:lnTo>
                  <a:pt x="149" y="43"/>
                </a:lnTo>
                <a:lnTo>
                  <a:pt x="149" y="38"/>
                </a:lnTo>
                <a:lnTo>
                  <a:pt x="149" y="0"/>
                </a:lnTo>
                <a:lnTo>
                  <a:pt x="111" y="0"/>
                </a:lnTo>
                <a:lnTo>
                  <a:pt x="111" y="38"/>
                </a:lnTo>
                <a:lnTo>
                  <a:pt x="106" y="43"/>
                </a:lnTo>
                <a:lnTo>
                  <a:pt x="101" y="43"/>
                </a:lnTo>
                <a:lnTo>
                  <a:pt x="96" y="43"/>
                </a:lnTo>
                <a:lnTo>
                  <a:pt x="92" y="43"/>
                </a:lnTo>
                <a:lnTo>
                  <a:pt x="87" y="43"/>
                </a:lnTo>
                <a:lnTo>
                  <a:pt x="82" y="48"/>
                </a:lnTo>
                <a:lnTo>
                  <a:pt x="77" y="48"/>
                </a:lnTo>
                <a:lnTo>
                  <a:pt x="72" y="48"/>
                </a:lnTo>
                <a:lnTo>
                  <a:pt x="68" y="52"/>
                </a:lnTo>
                <a:lnTo>
                  <a:pt x="63" y="52"/>
                </a:lnTo>
                <a:lnTo>
                  <a:pt x="58" y="57"/>
                </a:lnTo>
                <a:lnTo>
                  <a:pt x="53" y="62"/>
                </a:lnTo>
                <a:lnTo>
                  <a:pt x="48" y="62"/>
                </a:lnTo>
                <a:lnTo>
                  <a:pt x="44" y="67"/>
                </a:lnTo>
                <a:lnTo>
                  <a:pt x="39" y="72"/>
                </a:lnTo>
                <a:lnTo>
                  <a:pt x="34" y="76"/>
                </a:lnTo>
                <a:lnTo>
                  <a:pt x="29" y="76"/>
                </a:lnTo>
                <a:lnTo>
                  <a:pt x="24" y="81"/>
                </a:lnTo>
                <a:lnTo>
                  <a:pt x="20" y="86"/>
                </a:lnTo>
                <a:lnTo>
                  <a:pt x="15" y="91"/>
                </a:lnTo>
                <a:lnTo>
                  <a:pt x="15" y="96"/>
                </a:lnTo>
                <a:lnTo>
                  <a:pt x="10" y="100"/>
                </a:lnTo>
                <a:lnTo>
                  <a:pt x="5" y="105"/>
                </a:lnTo>
                <a:lnTo>
                  <a:pt x="5" y="110"/>
                </a:lnTo>
                <a:lnTo>
                  <a:pt x="5" y="115"/>
                </a:lnTo>
                <a:lnTo>
                  <a:pt x="0" y="120"/>
                </a:lnTo>
                <a:lnTo>
                  <a:pt x="0" y="124"/>
                </a:lnTo>
                <a:lnTo>
                  <a:pt x="0" y="134"/>
                </a:lnTo>
                <a:lnTo>
                  <a:pt x="0" y="139"/>
                </a:lnTo>
                <a:lnTo>
                  <a:pt x="0" y="144"/>
                </a:lnTo>
                <a:lnTo>
                  <a:pt x="0" y="148"/>
                </a:lnTo>
                <a:lnTo>
                  <a:pt x="0" y="153"/>
                </a:lnTo>
                <a:lnTo>
                  <a:pt x="0" y="158"/>
                </a:lnTo>
                <a:lnTo>
                  <a:pt x="0" y="163"/>
                </a:lnTo>
                <a:lnTo>
                  <a:pt x="0" y="167"/>
                </a:lnTo>
                <a:lnTo>
                  <a:pt x="0" y="172"/>
                </a:lnTo>
                <a:lnTo>
                  <a:pt x="5" y="177"/>
                </a:lnTo>
                <a:lnTo>
                  <a:pt x="5" y="182"/>
                </a:lnTo>
                <a:lnTo>
                  <a:pt x="5" y="187"/>
                </a:lnTo>
                <a:lnTo>
                  <a:pt x="10" y="191"/>
                </a:lnTo>
                <a:lnTo>
                  <a:pt x="15" y="196"/>
                </a:lnTo>
                <a:lnTo>
                  <a:pt x="15" y="201"/>
                </a:lnTo>
                <a:lnTo>
                  <a:pt x="20" y="206"/>
                </a:lnTo>
                <a:lnTo>
                  <a:pt x="24" y="211"/>
                </a:lnTo>
                <a:lnTo>
                  <a:pt x="29" y="215"/>
                </a:lnTo>
                <a:lnTo>
                  <a:pt x="34" y="220"/>
                </a:lnTo>
                <a:lnTo>
                  <a:pt x="39" y="225"/>
                </a:lnTo>
                <a:lnTo>
                  <a:pt x="39" y="230"/>
                </a:lnTo>
                <a:lnTo>
                  <a:pt x="44" y="230"/>
                </a:lnTo>
                <a:lnTo>
                  <a:pt x="48" y="235"/>
                </a:lnTo>
                <a:lnTo>
                  <a:pt x="53" y="235"/>
                </a:lnTo>
                <a:lnTo>
                  <a:pt x="58" y="239"/>
                </a:lnTo>
                <a:lnTo>
                  <a:pt x="63" y="239"/>
                </a:lnTo>
                <a:lnTo>
                  <a:pt x="68" y="244"/>
                </a:lnTo>
                <a:lnTo>
                  <a:pt x="68" y="206"/>
                </a:lnTo>
                <a:lnTo>
                  <a:pt x="68" y="201"/>
                </a:lnTo>
                <a:lnTo>
                  <a:pt x="63" y="201"/>
                </a:lnTo>
                <a:lnTo>
                  <a:pt x="63" y="196"/>
                </a:lnTo>
                <a:lnTo>
                  <a:pt x="58" y="196"/>
                </a:lnTo>
                <a:lnTo>
                  <a:pt x="53" y="191"/>
                </a:lnTo>
                <a:lnTo>
                  <a:pt x="48" y="187"/>
                </a:lnTo>
                <a:lnTo>
                  <a:pt x="44" y="182"/>
                </a:lnTo>
                <a:lnTo>
                  <a:pt x="44" y="177"/>
                </a:lnTo>
                <a:lnTo>
                  <a:pt x="39" y="172"/>
                </a:lnTo>
                <a:lnTo>
                  <a:pt x="39" y="167"/>
                </a:lnTo>
                <a:lnTo>
                  <a:pt x="34" y="163"/>
                </a:lnTo>
                <a:lnTo>
                  <a:pt x="34" y="158"/>
                </a:lnTo>
                <a:lnTo>
                  <a:pt x="34" y="153"/>
                </a:lnTo>
                <a:lnTo>
                  <a:pt x="34" y="148"/>
                </a:lnTo>
                <a:lnTo>
                  <a:pt x="34" y="144"/>
                </a:lnTo>
                <a:lnTo>
                  <a:pt x="34" y="139"/>
                </a:lnTo>
                <a:lnTo>
                  <a:pt x="34" y="134"/>
                </a:lnTo>
                <a:lnTo>
                  <a:pt x="34" y="129"/>
                </a:lnTo>
                <a:lnTo>
                  <a:pt x="39" y="129"/>
                </a:lnTo>
                <a:lnTo>
                  <a:pt x="39" y="124"/>
                </a:lnTo>
                <a:lnTo>
                  <a:pt x="44" y="120"/>
                </a:lnTo>
                <a:lnTo>
                  <a:pt x="44" y="115"/>
                </a:lnTo>
                <a:lnTo>
                  <a:pt x="44" y="110"/>
                </a:lnTo>
                <a:lnTo>
                  <a:pt x="48" y="110"/>
                </a:lnTo>
                <a:lnTo>
                  <a:pt x="48" y="105"/>
                </a:lnTo>
                <a:lnTo>
                  <a:pt x="53" y="105"/>
                </a:lnTo>
                <a:lnTo>
                  <a:pt x="58" y="100"/>
                </a:lnTo>
                <a:lnTo>
                  <a:pt x="58" y="96"/>
                </a:lnTo>
                <a:lnTo>
                  <a:pt x="63" y="96"/>
                </a:lnTo>
                <a:lnTo>
                  <a:pt x="68" y="91"/>
                </a:lnTo>
                <a:lnTo>
                  <a:pt x="72" y="86"/>
                </a:lnTo>
                <a:lnTo>
                  <a:pt x="77" y="86"/>
                </a:lnTo>
                <a:lnTo>
                  <a:pt x="82" y="86"/>
                </a:lnTo>
                <a:lnTo>
                  <a:pt x="87" y="81"/>
                </a:lnTo>
                <a:lnTo>
                  <a:pt x="92" y="81"/>
                </a:lnTo>
                <a:lnTo>
                  <a:pt x="96" y="81"/>
                </a:lnTo>
                <a:lnTo>
                  <a:pt x="96" y="76"/>
                </a:lnTo>
                <a:lnTo>
                  <a:pt x="101" y="76"/>
                </a:lnTo>
                <a:lnTo>
                  <a:pt x="106" y="76"/>
                </a:lnTo>
                <a:lnTo>
                  <a:pt x="111" y="76"/>
                </a:lnTo>
                <a:lnTo>
                  <a:pt x="111" y="110"/>
                </a:lnTo>
                <a:lnTo>
                  <a:pt x="149" y="110"/>
                </a:lnTo>
                <a:lnTo>
                  <a:pt x="149" y="76"/>
                </a:lnTo>
                <a:lnTo>
                  <a:pt x="154" y="76"/>
                </a:lnTo>
                <a:lnTo>
                  <a:pt x="159" y="76"/>
                </a:lnTo>
                <a:lnTo>
                  <a:pt x="163" y="81"/>
                </a:lnTo>
                <a:lnTo>
                  <a:pt x="168" y="81"/>
                </a:lnTo>
                <a:lnTo>
                  <a:pt x="173" y="81"/>
                </a:lnTo>
                <a:lnTo>
                  <a:pt x="178" y="86"/>
                </a:lnTo>
                <a:lnTo>
                  <a:pt x="183" y="86"/>
                </a:lnTo>
                <a:lnTo>
                  <a:pt x="187" y="91"/>
                </a:lnTo>
                <a:lnTo>
                  <a:pt x="192" y="91"/>
                </a:lnTo>
                <a:lnTo>
                  <a:pt x="197" y="96"/>
                </a:lnTo>
                <a:lnTo>
                  <a:pt x="202" y="100"/>
                </a:lnTo>
                <a:lnTo>
                  <a:pt x="207" y="105"/>
                </a:lnTo>
                <a:lnTo>
                  <a:pt x="211" y="110"/>
                </a:lnTo>
                <a:lnTo>
                  <a:pt x="216" y="115"/>
                </a:lnTo>
                <a:lnTo>
                  <a:pt x="216" y="120"/>
                </a:lnTo>
                <a:lnTo>
                  <a:pt x="216" y="124"/>
                </a:lnTo>
                <a:lnTo>
                  <a:pt x="221" y="124"/>
                </a:lnTo>
                <a:lnTo>
                  <a:pt x="221" y="129"/>
                </a:lnTo>
                <a:lnTo>
                  <a:pt x="221" y="134"/>
                </a:lnTo>
                <a:lnTo>
                  <a:pt x="221" y="139"/>
                </a:lnTo>
                <a:lnTo>
                  <a:pt x="226" y="139"/>
                </a:lnTo>
                <a:lnTo>
                  <a:pt x="226" y="144"/>
                </a:lnTo>
                <a:lnTo>
                  <a:pt x="226" y="148"/>
                </a:lnTo>
                <a:lnTo>
                  <a:pt x="226" y="153"/>
                </a:lnTo>
                <a:lnTo>
                  <a:pt x="221" y="158"/>
                </a:lnTo>
                <a:lnTo>
                  <a:pt x="221" y="163"/>
                </a:lnTo>
                <a:lnTo>
                  <a:pt x="221" y="167"/>
                </a:lnTo>
                <a:lnTo>
                  <a:pt x="216" y="172"/>
                </a:lnTo>
                <a:lnTo>
                  <a:pt x="216" y="177"/>
                </a:lnTo>
                <a:lnTo>
                  <a:pt x="216" y="182"/>
                </a:lnTo>
                <a:lnTo>
                  <a:pt x="211" y="182"/>
                </a:lnTo>
                <a:lnTo>
                  <a:pt x="211" y="187"/>
                </a:lnTo>
                <a:lnTo>
                  <a:pt x="207" y="191"/>
                </a:lnTo>
                <a:lnTo>
                  <a:pt x="202" y="196"/>
                </a:lnTo>
                <a:lnTo>
                  <a:pt x="197" y="196"/>
                </a:lnTo>
                <a:lnTo>
                  <a:pt x="197" y="201"/>
                </a:lnTo>
                <a:lnTo>
                  <a:pt x="192" y="201"/>
                </a:lnTo>
                <a:lnTo>
                  <a:pt x="187" y="206"/>
                </a:lnTo>
                <a:lnTo>
                  <a:pt x="183" y="211"/>
                </a:lnTo>
                <a:lnTo>
                  <a:pt x="178" y="211"/>
                </a:lnTo>
                <a:lnTo>
                  <a:pt x="178" y="249"/>
                </a:lnTo>
                <a:lnTo>
                  <a:pt x="259" y="249"/>
                </a:lnTo>
                <a:lnTo>
                  <a:pt x="259" y="215"/>
                </a:lnTo>
                <a:lnTo>
                  <a:pt x="231" y="215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130"/>
          <xdr:cNvSpPr>
            <a:spLocks/>
          </xdr:cNvSpPr>
        </xdr:nvSpPr>
        <xdr:spPr>
          <a:xfrm>
            <a:off x="1739" y="2261"/>
            <a:ext cx="259" cy="230"/>
          </a:xfrm>
          <a:custGeom>
            <a:pathLst>
              <a:path h="230" w="259">
                <a:moveTo>
                  <a:pt x="0" y="39"/>
                </a:moveTo>
                <a:lnTo>
                  <a:pt x="82" y="67"/>
                </a:lnTo>
                <a:lnTo>
                  <a:pt x="77" y="72"/>
                </a:lnTo>
                <a:lnTo>
                  <a:pt x="77" y="82"/>
                </a:lnTo>
                <a:lnTo>
                  <a:pt x="77" y="87"/>
                </a:lnTo>
                <a:lnTo>
                  <a:pt x="77" y="91"/>
                </a:lnTo>
                <a:lnTo>
                  <a:pt x="77" y="96"/>
                </a:lnTo>
                <a:lnTo>
                  <a:pt x="77" y="106"/>
                </a:lnTo>
                <a:lnTo>
                  <a:pt x="77" y="110"/>
                </a:lnTo>
                <a:lnTo>
                  <a:pt x="77" y="115"/>
                </a:lnTo>
                <a:lnTo>
                  <a:pt x="77" y="120"/>
                </a:lnTo>
                <a:lnTo>
                  <a:pt x="77" y="125"/>
                </a:lnTo>
                <a:lnTo>
                  <a:pt x="77" y="134"/>
                </a:lnTo>
                <a:lnTo>
                  <a:pt x="77" y="139"/>
                </a:lnTo>
                <a:lnTo>
                  <a:pt x="77" y="144"/>
                </a:lnTo>
                <a:lnTo>
                  <a:pt x="77" y="154"/>
                </a:lnTo>
                <a:lnTo>
                  <a:pt x="77" y="158"/>
                </a:lnTo>
                <a:lnTo>
                  <a:pt x="82" y="163"/>
                </a:lnTo>
                <a:lnTo>
                  <a:pt x="0" y="192"/>
                </a:lnTo>
                <a:lnTo>
                  <a:pt x="0" y="226"/>
                </a:lnTo>
                <a:lnTo>
                  <a:pt x="87" y="197"/>
                </a:lnTo>
                <a:lnTo>
                  <a:pt x="92" y="202"/>
                </a:lnTo>
                <a:lnTo>
                  <a:pt x="92" y="206"/>
                </a:lnTo>
                <a:lnTo>
                  <a:pt x="96" y="211"/>
                </a:lnTo>
                <a:lnTo>
                  <a:pt x="96" y="216"/>
                </a:lnTo>
                <a:lnTo>
                  <a:pt x="96" y="221"/>
                </a:lnTo>
                <a:lnTo>
                  <a:pt x="101" y="221"/>
                </a:lnTo>
                <a:lnTo>
                  <a:pt x="101" y="226"/>
                </a:lnTo>
                <a:lnTo>
                  <a:pt x="101" y="230"/>
                </a:lnTo>
                <a:lnTo>
                  <a:pt x="135" y="221"/>
                </a:lnTo>
                <a:lnTo>
                  <a:pt x="135" y="216"/>
                </a:lnTo>
                <a:lnTo>
                  <a:pt x="135" y="211"/>
                </a:lnTo>
                <a:lnTo>
                  <a:pt x="130" y="206"/>
                </a:lnTo>
                <a:lnTo>
                  <a:pt x="130" y="202"/>
                </a:lnTo>
                <a:lnTo>
                  <a:pt x="125" y="197"/>
                </a:lnTo>
                <a:lnTo>
                  <a:pt x="125" y="192"/>
                </a:lnTo>
                <a:lnTo>
                  <a:pt x="120" y="187"/>
                </a:lnTo>
                <a:lnTo>
                  <a:pt x="226" y="154"/>
                </a:lnTo>
                <a:lnTo>
                  <a:pt x="226" y="187"/>
                </a:lnTo>
                <a:lnTo>
                  <a:pt x="259" y="187"/>
                </a:lnTo>
                <a:lnTo>
                  <a:pt x="259" y="115"/>
                </a:lnTo>
                <a:lnTo>
                  <a:pt x="259" y="43"/>
                </a:lnTo>
                <a:lnTo>
                  <a:pt x="226" y="43"/>
                </a:lnTo>
                <a:lnTo>
                  <a:pt x="226" y="77"/>
                </a:lnTo>
                <a:lnTo>
                  <a:pt x="120" y="43"/>
                </a:lnTo>
                <a:lnTo>
                  <a:pt x="125" y="39"/>
                </a:lnTo>
                <a:lnTo>
                  <a:pt x="125" y="34"/>
                </a:lnTo>
                <a:lnTo>
                  <a:pt x="130" y="29"/>
                </a:lnTo>
                <a:lnTo>
                  <a:pt x="130" y="24"/>
                </a:lnTo>
                <a:lnTo>
                  <a:pt x="135" y="19"/>
                </a:lnTo>
                <a:lnTo>
                  <a:pt x="135" y="15"/>
                </a:lnTo>
                <a:lnTo>
                  <a:pt x="135" y="10"/>
                </a:lnTo>
                <a:lnTo>
                  <a:pt x="101" y="0"/>
                </a:lnTo>
                <a:lnTo>
                  <a:pt x="101" y="5"/>
                </a:lnTo>
                <a:lnTo>
                  <a:pt x="101" y="10"/>
                </a:lnTo>
                <a:lnTo>
                  <a:pt x="96" y="15"/>
                </a:lnTo>
                <a:lnTo>
                  <a:pt x="92" y="19"/>
                </a:lnTo>
                <a:lnTo>
                  <a:pt x="92" y="24"/>
                </a:lnTo>
                <a:lnTo>
                  <a:pt x="92" y="29"/>
                </a:lnTo>
                <a:lnTo>
                  <a:pt x="87" y="34"/>
                </a:lnTo>
                <a:lnTo>
                  <a:pt x="0" y="5"/>
                </a:lnTo>
                <a:lnTo>
                  <a:pt x="0" y="39"/>
                </a:lnTo>
                <a:close/>
                <a:moveTo>
                  <a:pt x="0" y="39"/>
                </a:moveTo>
                <a:lnTo>
                  <a:pt x="116" y="77"/>
                </a:lnTo>
                <a:lnTo>
                  <a:pt x="116" y="82"/>
                </a:lnTo>
                <a:lnTo>
                  <a:pt x="116" y="87"/>
                </a:lnTo>
                <a:lnTo>
                  <a:pt x="116" y="91"/>
                </a:lnTo>
                <a:lnTo>
                  <a:pt x="111" y="96"/>
                </a:lnTo>
                <a:lnTo>
                  <a:pt x="111" y="101"/>
                </a:lnTo>
                <a:lnTo>
                  <a:pt x="111" y="106"/>
                </a:lnTo>
                <a:lnTo>
                  <a:pt x="111" y="110"/>
                </a:lnTo>
                <a:lnTo>
                  <a:pt x="111" y="115"/>
                </a:lnTo>
                <a:lnTo>
                  <a:pt x="111" y="120"/>
                </a:lnTo>
                <a:lnTo>
                  <a:pt x="111" y="125"/>
                </a:lnTo>
                <a:lnTo>
                  <a:pt x="111" y="130"/>
                </a:lnTo>
                <a:lnTo>
                  <a:pt x="111" y="134"/>
                </a:lnTo>
                <a:lnTo>
                  <a:pt x="116" y="139"/>
                </a:lnTo>
                <a:lnTo>
                  <a:pt x="116" y="144"/>
                </a:lnTo>
                <a:lnTo>
                  <a:pt x="116" y="149"/>
                </a:lnTo>
                <a:lnTo>
                  <a:pt x="116" y="154"/>
                </a:lnTo>
                <a:lnTo>
                  <a:pt x="226" y="115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131"/>
          <xdr:cNvSpPr>
            <a:spLocks/>
          </xdr:cNvSpPr>
        </xdr:nvSpPr>
        <xdr:spPr>
          <a:xfrm>
            <a:off x="1739" y="2261"/>
            <a:ext cx="259" cy="230"/>
          </a:xfrm>
          <a:custGeom>
            <a:pathLst>
              <a:path h="230" w="259">
                <a:moveTo>
                  <a:pt x="0" y="39"/>
                </a:moveTo>
                <a:lnTo>
                  <a:pt x="82" y="67"/>
                </a:lnTo>
                <a:lnTo>
                  <a:pt x="77" y="72"/>
                </a:lnTo>
                <a:lnTo>
                  <a:pt x="77" y="82"/>
                </a:lnTo>
                <a:lnTo>
                  <a:pt x="77" y="87"/>
                </a:lnTo>
                <a:lnTo>
                  <a:pt x="77" y="91"/>
                </a:lnTo>
                <a:lnTo>
                  <a:pt x="77" y="96"/>
                </a:lnTo>
                <a:lnTo>
                  <a:pt x="77" y="106"/>
                </a:lnTo>
                <a:lnTo>
                  <a:pt x="77" y="110"/>
                </a:lnTo>
                <a:lnTo>
                  <a:pt x="77" y="115"/>
                </a:lnTo>
                <a:lnTo>
                  <a:pt x="77" y="120"/>
                </a:lnTo>
                <a:lnTo>
                  <a:pt x="77" y="125"/>
                </a:lnTo>
                <a:lnTo>
                  <a:pt x="77" y="134"/>
                </a:lnTo>
                <a:lnTo>
                  <a:pt x="77" y="139"/>
                </a:lnTo>
                <a:lnTo>
                  <a:pt x="77" y="144"/>
                </a:lnTo>
                <a:lnTo>
                  <a:pt x="77" y="154"/>
                </a:lnTo>
                <a:lnTo>
                  <a:pt x="77" y="158"/>
                </a:lnTo>
                <a:lnTo>
                  <a:pt x="82" y="163"/>
                </a:lnTo>
                <a:lnTo>
                  <a:pt x="0" y="192"/>
                </a:lnTo>
                <a:lnTo>
                  <a:pt x="0" y="226"/>
                </a:lnTo>
                <a:lnTo>
                  <a:pt x="87" y="197"/>
                </a:lnTo>
                <a:lnTo>
                  <a:pt x="92" y="202"/>
                </a:lnTo>
                <a:lnTo>
                  <a:pt x="92" y="206"/>
                </a:lnTo>
                <a:lnTo>
                  <a:pt x="96" y="211"/>
                </a:lnTo>
                <a:lnTo>
                  <a:pt x="96" y="216"/>
                </a:lnTo>
                <a:lnTo>
                  <a:pt x="96" y="221"/>
                </a:lnTo>
                <a:lnTo>
                  <a:pt x="101" y="221"/>
                </a:lnTo>
                <a:lnTo>
                  <a:pt x="101" y="226"/>
                </a:lnTo>
                <a:lnTo>
                  <a:pt x="101" y="230"/>
                </a:lnTo>
                <a:lnTo>
                  <a:pt x="135" y="221"/>
                </a:lnTo>
                <a:lnTo>
                  <a:pt x="135" y="216"/>
                </a:lnTo>
                <a:lnTo>
                  <a:pt x="135" y="211"/>
                </a:lnTo>
                <a:lnTo>
                  <a:pt x="130" y="206"/>
                </a:lnTo>
                <a:lnTo>
                  <a:pt x="130" y="202"/>
                </a:lnTo>
                <a:lnTo>
                  <a:pt x="125" y="197"/>
                </a:lnTo>
                <a:lnTo>
                  <a:pt x="125" y="192"/>
                </a:lnTo>
                <a:lnTo>
                  <a:pt x="120" y="187"/>
                </a:lnTo>
                <a:lnTo>
                  <a:pt x="226" y="154"/>
                </a:lnTo>
                <a:lnTo>
                  <a:pt x="226" y="187"/>
                </a:lnTo>
                <a:lnTo>
                  <a:pt x="259" y="187"/>
                </a:lnTo>
                <a:lnTo>
                  <a:pt x="259" y="115"/>
                </a:lnTo>
                <a:lnTo>
                  <a:pt x="259" y="43"/>
                </a:lnTo>
                <a:lnTo>
                  <a:pt x="226" y="43"/>
                </a:lnTo>
                <a:lnTo>
                  <a:pt x="226" y="77"/>
                </a:lnTo>
                <a:lnTo>
                  <a:pt x="120" y="43"/>
                </a:lnTo>
                <a:lnTo>
                  <a:pt x="125" y="39"/>
                </a:lnTo>
                <a:lnTo>
                  <a:pt x="125" y="34"/>
                </a:lnTo>
                <a:lnTo>
                  <a:pt x="130" y="29"/>
                </a:lnTo>
                <a:lnTo>
                  <a:pt x="130" y="24"/>
                </a:lnTo>
                <a:lnTo>
                  <a:pt x="135" y="19"/>
                </a:lnTo>
                <a:lnTo>
                  <a:pt x="135" y="15"/>
                </a:lnTo>
                <a:lnTo>
                  <a:pt x="135" y="10"/>
                </a:lnTo>
                <a:lnTo>
                  <a:pt x="101" y="0"/>
                </a:lnTo>
                <a:lnTo>
                  <a:pt x="101" y="5"/>
                </a:lnTo>
                <a:lnTo>
                  <a:pt x="101" y="10"/>
                </a:lnTo>
                <a:lnTo>
                  <a:pt x="96" y="15"/>
                </a:lnTo>
                <a:lnTo>
                  <a:pt x="92" y="19"/>
                </a:lnTo>
                <a:lnTo>
                  <a:pt x="92" y="24"/>
                </a:lnTo>
                <a:lnTo>
                  <a:pt x="92" y="29"/>
                </a:lnTo>
                <a:lnTo>
                  <a:pt x="87" y="34"/>
                </a:lnTo>
                <a:lnTo>
                  <a:pt x="0" y="5"/>
                </a:lnTo>
                <a:lnTo>
                  <a:pt x="0" y="39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132"/>
          <xdr:cNvSpPr>
            <a:spLocks/>
          </xdr:cNvSpPr>
        </xdr:nvSpPr>
        <xdr:spPr>
          <a:xfrm>
            <a:off x="1850" y="2338"/>
            <a:ext cx="115" cy="77"/>
          </a:xfrm>
          <a:custGeom>
            <a:pathLst>
              <a:path h="77" w="115">
                <a:moveTo>
                  <a:pt x="5" y="0"/>
                </a:moveTo>
                <a:lnTo>
                  <a:pt x="5" y="5"/>
                </a:lnTo>
                <a:lnTo>
                  <a:pt x="5" y="10"/>
                </a:lnTo>
                <a:lnTo>
                  <a:pt x="5" y="14"/>
                </a:lnTo>
                <a:lnTo>
                  <a:pt x="0" y="19"/>
                </a:lnTo>
                <a:lnTo>
                  <a:pt x="0" y="24"/>
                </a:lnTo>
                <a:lnTo>
                  <a:pt x="0" y="29"/>
                </a:lnTo>
                <a:lnTo>
                  <a:pt x="0" y="33"/>
                </a:lnTo>
                <a:lnTo>
                  <a:pt x="0" y="38"/>
                </a:lnTo>
                <a:lnTo>
                  <a:pt x="0" y="43"/>
                </a:lnTo>
                <a:lnTo>
                  <a:pt x="0" y="48"/>
                </a:lnTo>
                <a:lnTo>
                  <a:pt x="0" y="53"/>
                </a:lnTo>
                <a:lnTo>
                  <a:pt x="0" y="57"/>
                </a:lnTo>
                <a:lnTo>
                  <a:pt x="5" y="62"/>
                </a:lnTo>
                <a:lnTo>
                  <a:pt x="5" y="67"/>
                </a:lnTo>
                <a:lnTo>
                  <a:pt x="5" y="72"/>
                </a:lnTo>
                <a:lnTo>
                  <a:pt x="5" y="77"/>
                </a:lnTo>
                <a:lnTo>
                  <a:pt x="115" y="38"/>
                </a:lnTo>
                <a:lnTo>
                  <a:pt x="5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133"/>
          <xdr:cNvSpPr>
            <a:spLocks/>
          </xdr:cNvSpPr>
        </xdr:nvSpPr>
        <xdr:spPr>
          <a:xfrm>
            <a:off x="1735" y="2563"/>
            <a:ext cx="263" cy="221"/>
          </a:xfrm>
          <a:custGeom>
            <a:pathLst>
              <a:path h="221" w="263">
                <a:moveTo>
                  <a:pt x="4" y="163"/>
                </a:moveTo>
                <a:lnTo>
                  <a:pt x="9" y="178"/>
                </a:lnTo>
                <a:lnTo>
                  <a:pt x="14" y="187"/>
                </a:lnTo>
                <a:lnTo>
                  <a:pt x="24" y="197"/>
                </a:lnTo>
                <a:lnTo>
                  <a:pt x="33" y="207"/>
                </a:lnTo>
                <a:lnTo>
                  <a:pt x="43" y="211"/>
                </a:lnTo>
                <a:lnTo>
                  <a:pt x="52" y="216"/>
                </a:lnTo>
                <a:lnTo>
                  <a:pt x="67" y="221"/>
                </a:lnTo>
                <a:lnTo>
                  <a:pt x="81" y="221"/>
                </a:lnTo>
                <a:lnTo>
                  <a:pt x="91" y="221"/>
                </a:lnTo>
                <a:lnTo>
                  <a:pt x="100" y="221"/>
                </a:lnTo>
                <a:lnTo>
                  <a:pt x="110" y="216"/>
                </a:lnTo>
                <a:lnTo>
                  <a:pt x="120" y="211"/>
                </a:lnTo>
                <a:lnTo>
                  <a:pt x="124" y="207"/>
                </a:lnTo>
                <a:lnTo>
                  <a:pt x="134" y="202"/>
                </a:lnTo>
                <a:lnTo>
                  <a:pt x="139" y="197"/>
                </a:lnTo>
                <a:lnTo>
                  <a:pt x="144" y="187"/>
                </a:lnTo>
                <a:lnTo>
                  <a:pt x="148" y="197"/>
                </a:lnTo>
                <a:lnTo>
                  <a:pt x="153" y="202"/>
                </a:lnTo>
                <a:lnTo>
                  <a:pt x="163" y="207"/>
                </a:lnTo>
                <a:lnTo>
                  <a:pt x="167" y="211"/>
                </a:lnTo>
                <a:lnTo>
                  <a:pt x="177" y="216"/>
                </a:lnTo>
                <a:lnTo>
                  <a:pt x="182" y="216"/>
                </a:lnTo>
                <a:lnTo>
                  <a:pt x="191" y="221"/>
                </a:lnTo>
                <a:lnTo>
                  <a:pt x="201" y="221"/>
                </a:lnTo>
                <a:lnTo>
                  <a:pt x="211" y="221"/>
                </a:lnTo>
                <a:lnTo>
                  <a:pt x="225" y="216"/>
                </a:lnTo>
                <a:lnTo>
                  <a:pt x="235" y="211"/>
                </a:lnTo>
                <a:lnTo>
                  <a:pt x="244" y="202"/>
                </a:lnTo>
                <a:lnTo>
                  <a:pt x="249" y="197"/>
                </a:lnTo>
                <a:lnTo>
                  <a:pt x="259" y="187"/>
                </a:lnTo>
                <a:lnTo>
                  <a:pt x="263" y="173"/>
                </a:lnTo>
                <a:lnTo>
                  <a:pt x="263" y="163"/>
                </a:lnTo>
                <a:lnTo>
                  <a:pt x="263" y="0"/>
                </a:lnTo>
                <a:lnTo>
                  <a:pt x="230" y="0"/>
                </a:lnTo>
                <a:lnTo>
                  <a:pt x="230" y="34"/>
                </a:lnTo>
                <a:lnTo>
                  <a:pt x="163" y="34"/>
                </a:lnTo>
                <a:lnTo>
                  <a:pt x="163" y="0"/>
                </a:lnTo>
                <a:lnTo>
                  <a:pt x="129" y="0"/>
                </a:lnTo>
                <a:lnTo>
                  <a:pt x="129" y="34"/>
                </a:lnTo>
                <a:lnTo>
                  <a:pt x="0" y="34"/>
                </a:lnTo>
                <a:lnTo>
                  <a:pt x="4" y="163"/>
                </a:lnTo>
                <a:close/>
                <a:moveTo>
                  <a:pt x="4" y="163"/>
                </a:moveTo>
                <a:lnTo>
                  <a:pt x="230" y="154"/>
                </a:lnTo>
                <a:lnTo>
                  <a:pt x="230" y="72"/>
                </a:lnTo>
                <a:lnTo>
                  <a:pt x="163" y="72"/>
                </a:lnTo>
                <a:lnTo>
                  <a:pt x="163" y="139"/>
                </a:lnTo>
                <a:lnTo>
                  <a:pt x="163" y="144"/>
                </a:lnTo>
                <a:lnTo>
                  <a:pt x="167" y="149"/>
                </a:lnTo>
                <a:lnTo>
                  <a:pt x="167" y="159"/>
                </a:lnTo>
                <a:lnTo>
                  <a:pt x="167" y="163"/>
                </a:lnTo>
                <a:lnTo>
                  <a:pt x="172" y="168"/>
                </a:lnTo>
                <a:lnTo>
                  <a:pt x="172" y="173"/>
                </a:lnTo>
                <a:lnTo>
                  <a:pt x="177" y="173"/>
                </a:lnTo>
                <a:lnTo>
                  <a:pt x="182" y="178"/>
                </a:lnTo>
                <a:lnTo>
                  <a:pt x="187" y="183"/>
                </a:lnTo>
                <a:lnTo>
                  <a:pt x="191" y="183"/>
                </a:lnTo>
                <a:lnTo>
                  <a:pt x="196" y="187"/>
                </a:lnTo>
                <a:lnTo>
                  <a:pt x="201" y="187"/>
                </a:lnTo>
                <a:lnTo>
                  <a:pt x="206" y="187"/>
                </a:lnTo>
                <a:lnTo>
                  <a:pt x="206" y="183"/>
                </a:lnTo>
                <a:lnTo>
                  <a:pt x="211" y="183"/>
                </a:lnTo>
                <a:lnTo>
                  <a:pt x="215" y="183"/>
                </a:lnTo>
                <a:lnTo>
                  <a:pt x="215" y="178"/>
                </a:lnTo>
                <a:lnTo>
                  <a:pt x="220" y="178"/>
                </a:lnTo>
                <a:lnTo>
                  <a:pt x="220" y="173"/>
                </a:lnTo>
                <a:lnTo>
                  <a:pt x="225" y="173"/>
                </a:lnTo>
                <a:lnTo>
                  <a:pt x="225" y="168"/>
                </a:lnTo>
                <a:lnTo>
                  <a:pt x="230" y="163"/>
                </a:lnTo>
                <a:close/>
                <a:moveTo>
                  <a:pt x="230" y="163"/>
                </a:moveTo>
                <a:lnTo>
                  <a:pt x="230" y="154"/>
                </a:lnTo>
                <a:lnTo>
                  <a:pt x="38" y="159"/>
                </a:lnTo>
                <a:lnTo>
                  <a:pt x="43" y="163"/>
                </a:lnTo>
                <a:lnTo>
                  <a:pt x="48" y="168"/>
                </a:lnTo>
                <a:lnTo>
                  <a:pt x="48" y="173"/>
                </a:lnTo>
                <a:lnTo>
                  <a:pt x="57" y="178"/>
                </a:lnTo>
                <a:lnTo>
                  <a:pt x="62" y="183"/>
                </a:lnTo>
                <a:lnTo>
                  <a:pt x="67" y="183"/>
                </a:lnTo>
                <a:lnTo>
                  <a:pt x="72" y="187"/>
                </a:lnTo>
                <a:lnTo>
                  <a:pt x="81" y="187"/>
                </a:lnTo>
                <a:lnTo>
                  <a:pt x="86" y="187"/>
                </a:lnTo>
                <a:lnTo>
                  <a:pt x="91" y="187"/>
                </a:lnTo>
                <a:lnTo>
                  <a:pt x="96" y="183"/>
                </a:lnTo>
                <a:lnTo>
                  <a:pt x="100" y="183"/>
                </a:lnTo>
                <a:lnTo>
                  <a:pt x="105" y="183"/>
                </a:lnTo>
                <a:lnTo>
                  <a:pt x="105" y="178"/>
                </a:lnTo>
                <a:lnTo>
                  <a:pt x="110" y="173"/>
                </a:lnTo>
                <a:lnTo>
                  <a:pt x="115" y="168"/>
                </a:lnTo>
                <a:lnTo>
                  <a:pt x="120" y="163"/>
                </a:lnTo>
                <a:lnTo>
                  <a:pt x="124" y="159"/>
                </a:lnTo>
                <a:lnTo>
                  <a:pt x="124" y="154"/>
                </a:lnTo>
                <a:lnTo>
                  <a:pt x="124" y="144"/>
                </a:lnTo>
                <a:lnTo>
                  <a:pt x="129" y="139"/>
                </a:lnTo>
                <a:lnTo>
                  <a:pt x="129" y="135"/>
                </a:lnTo>
                <a:lnTo>
                  <a:pt x="129" y="72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134"/>
          <xdr:cNvSpPr>
            <a:spLocks/>
          </xdr:cNvSpPr>
        </xdr:nvSpPr>
        <xdr:spPr>
          <a:xfrm>
            <a:off x="1735" y="2563"/>
            <a:ext cx="263" cy="221"/>
          </a:xfrm>
          <a:custGeom>
            <a:pathLst>
              <a:path h="221" w="263">
                <a:moveTo>
                  <a:pt x="4" y="163"/>
                </a:moveTo>
                <a:lnTo>
                  <a:pt x="9" y="178"/>
                </a:lnTo>
                <a:lnTo>
                  <a:pt x="14" y="187"/>
                </a:lnTo>
                <a:lnTo>
                  <a:pt x="24" y="197"/>
                </a:lnTo>
                <a:lnTo>
                  <a:pt x="33" y="207"/>
                </a:lnTo>
                <a:lnTo>
                  <a:pt x="43" y="211"/>
                </a:lnTo>
                <a:lnTo>
                  <a:pt x="52" y="216"/>
                </a:lnTo>
                <a:lnTo>
                  <a:pt x="67" y="221"/>
                </a:lnTo>
                <a:lnTo>
                  <a:pt x="81" y="221"/>
                </a:lnTo>
                <a:lnTo>
                  <a:pt x="91" y="221"/>
                </a:lnTo>
                <a:lnTo>
                  <a:pt x="100" y="221"/>
                </a:lnTo>
                <a:lnTo>
                  <a:pt x="110" y="216"/>
                </a:lnTo>
                <a:lnTo>
                  <a:pt x="120" y="211"/>
                </a:lnTo>
                <a:lnTo>
                  <a:pt x="124" y="207"/>
                </a:lnTo>
                <a:lnTo>
                  <a:pt x="134" y="202"/>
                </a:lnTo>
                <a:lnTo>
                  <a:pt x="139" y="197"/>
                </a:lnTo>
                <a:lnTo>
                  <a:pt x="144" y="187"/>
                </a:lnTo>
                <a:lnTo>
                  <a:pt x="148" y="197"/>
                </a:lnTo>
                <a:lnTo>
                  <a:pt x="153" y="202"/>
                </a:lnTo>
                <a:lnTo>
                  <a:pt x="163" y="207"/>
                </a:lnTo>
                <a:lnTo>
                  <a:pt x="167" y="211"/>
                </a:lnTo>
                <a:lnTo>
                  <a:pt x="177" y="216"/>
                </a:lnTo>
                <a:lnTo>
                  <a:pt x="182" y="216"/>
                </a:lnTo>
                <a:lnTo>
                  <a:pt x="191" y="221"/>
                </a:lnTo>
                <a:lnTo>
                  <a:pt x="201" y="221"/>
                </a:lnTo>
                <a:lnTo>
                  <a:pt x="211" y="221"/>
                </a:lnTo>
                <a:lnTo>
                  <a:pt x="225" y="216"/>
                </a:lnTo>
                <a:lnTo>
                  <a:pt x="235" y="211"/>
                </a:lnTo>
                <a:lnTo>
                  <a:pt x="244" y="202"/>
                </a:lnTo>
                <a:lnTo>
                  <a:pt x="249" y="197"/>
                </a:lnTo>
                <a:lnTo>
                  <a:pt x="259" y="187"/>
                </a:lnTo>
                <a:lnTo>
                  <a:pt x="263" y="173"/>
                </a:lnTo>
                <a:lnTo>
                  <a:pt x="263" y="163"/>
                </a:lnTo>
                <a:lnTo>
                  <a:pt x="263" y="0"/>
                </a:lnTo>
                <a:lnTo>
                  <a:pt x="230" y="0"/>
                </a:lnTo>
                <a:lnTo>
                  <a:pt x="230" y="34"/>
                </a:lnTo>
                <a:lnTo>
                  <a:pt x="163" y="34"/>
                </a:lnTo>
                <a:lnTo>
                  <a:pt x="163" y="0"/>
                </a:lnTo>
                <a:lnTo>
                  <a:pt x="129" y="0"/>
                </a:lnTo>
                <a:lnTo>
                  <a:pt x="129" y="34"/>
                </a:lnTo>
                <a:lnTo>
                  <a:pt x="0" y="34"/>
                </a:lnTo>
                <a:lnTo>
                  <a:pt x="4" y="16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135"/>
          <xdr:cNvSpPr>
            <a:spLocks/>
          </xdr:cNvSpPr>
        </xdr:nvSpPr>
        <xdr:spPr>
          <a:xfrm>
            <a:off x="1898" y="2635"/>
            <a:ext cx="67" cy="115"/>
          </a:xfrm>
          <a:custGeom>
            <a:pathLst>
              <a:path h="115" w="67">
                <a:moveTo>
                  <a:pt x="67" y="82"/>
                </a:moveTo>
                <a:lnTo>
                  <a:pt x="67" y="0"/>
                </a:lnTo>
                <a:lnTo>
                  <a:pt x="0" y="0"/>
                </a:lnTo>
                <a:lnTo>
                  <a:pt x="0" y="67"/>
                </a:lnTo>
                <a:lnTo>
                  <a:pt x="0" y="72"/>
                </a:lnTo>
                <a:lnTo>
                  <a:pt x="4" y="77"/>
                </a:lnTo>
                <a:lnTo>
                  <a:pt x="4" y="87"/>
                </a:lnTo>
                <a:lnTo>
                  <a:pt x="4" y="91"/>
                </a:lnTo>
                <a:lnTo>
                  <a:pt x="9" y="96"/>
                </a:lnTo>
                <a:lnTo>
                  <a:pt x="9" y="101"/>
                </a:lnTo>
                <a:lnTo>
                  <a:pt x="14" y="101"/>
                </a:lnTo>
                <a:lnTo>
                  <a:pt x="19" y="106"/>
                </a:lnTo>
                <a:lnTo>
                  <a:pt x="24" y="111"/>
                </a:lnTo>
                <a:lnTo>
                  <a:pt x="28" y="111"/>
                </a:lnTo>
                <a:lnTo>
                  <a:pt x="33" y="115"/>
                </a:lnTo>
                <a:lnTo>
                  <a:pt x="38" y="115"/>
                </a:lnTo>
                <a:lnTo>
                  <a:pt x="43" y="115"/>
                </a:lnTo>
                <a:lnTo>
                  <a:pt x="43" y="111"/>
                </a:lnTo>
                <a:lnTo>
                  <a:pt x="48" y="111"/>
                </a:lnTo>
                <a:lnTo>
                  <a:pt x="52" y="111"/>
                </a:lnTo>
                <a:lnTo>
                  <a:pt x="52" y="106"/>
                </a:lnTo>
                <a:lnTo>
                  <a:pt x="57" y="106"/>
                </a:lnTo>
                <a:lnTo>
                  <a:pt x="57" y="101"/>
                </a:lnTo>
                <a:lnTo>
                  <a:pt x="62" y="101"/>
                </a:lnTo>
                <a:lnTo>
                  <a:pt x="62" y="96"/>
                </a:lnTo>
                <a:lnTo>
                  <a:pt x="67" y="91"/>
                </a:lnTo>
                <a:lnTo>
                  <a:pt x="67" y="82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136"/>
          <xdr:cNvSpPr>
            <a:spLocks/>
          </xdr:cNvSpPr>
        </xdr:nvSpPr>
        <xdr:spPr>
          <a:xfrm>
            <a:off x="1773" y="2635"/>
            <a:ext cx="91" cy="115"/>
          </a:xfrm>
          <a:custGeom>
            <a:pathLst>
              <a:path h="115" w="91">
                <a:moveTo>
                  <a:pt x="0" y="87"/>
                </a:moveTo>
                <a:lnTo>
                  <a:pt x="5" y="91"/>
                </a:lnTo>
                <a:lnTo>
                  <a:pt x="10" y="96"/>
                </a:lnTo>
                <a:lnTo>
                  <a:pt x="10" y="101"/>
                </a:lnTo>
                <a:lnTo>
                  <a:pt x="19" y="106"/>
                </a:lnTo>
                <a:lnTo>
                  <a:pt x="24" y="111"/>
                </a:lnTo>
                <a:lnTo>
                  <a:pt x="29" y="111"/>
                </a:lnTo>
                <a:lnTo>
                  <a:pt x="34" y="115"/>
                </a:lnTo>
                <a:lnTo>
                  <a:pt x="43" y="115"/>
                </a:lnTo>
                <a:lnTo>
                  <a:pt x="48" y="115"/>
                </a:lnTo>
                <a:lnTo>
                  <a:pt x="53" y="115"/>
                </a:lnTo>
                <a:lnTo>
                  <a:pt x="58" y="111"/>
                </a:lnTo>
                <a:lnTo>
                  <a:pt x="62" y="111"/>
                </a:lnTo>
                <a:lnTo>
                  <a:pt x="67" y="111"/>
                </a:lnTo>
                <a:lnTo>
                  <a:pt x="67" y="106"/>
                </a:lnTo>
                <a:lnTo>
                  <a:pt x="72" y="101"/>
                </a:lnTo>
                <a:lnTo>
                  <a:pt x="77" y="96"/>
                </a:lnTo>
                <a:lnTo>
                  <a:pt x="82" y="91"/>
                </a:lnTo>
                <a:lnTo>
                  <a:pt x="86" y="87"/>
                </a:lnTo>
                <a:lnTo>
                  <a:pt x="86" y="82"/>
                </a:lnTo>
                <a:lnTo>
                  <a:pt x="86" y="72"/>
                </a:lnTo>
                <a:lnTo>
                  <a:pt x="91" y="67"/>
                </a:lnTo>
                <a:lnTo>
                  <a:pt x="91" y="63"/>
                </a:lnTo>
                <a:lnTo>
                  <a:pt x="91" y="0"/>
                </a:lnTo>
                <a:lnTo>
                  <a:pt x="0" y="0"/>
                </a:lnTo>
                <a:lnTo>
                  <a:pt x="0" y="87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137"/>
          <xdr:cNvSpPr>
            <a:spLocks/>
          </xdr:cNvSpPr>
        </xdr:nvSpPr>
        <xdr:spPr>
          <a:xfrm>
            <a:off x="1739" y="2827"/>
            <a:ext cx="264" cy="110"/>
          </a:xfrm>
          <a:custGeom>
            <a:pathLst>
              <a:path h="110" w="264">
                <a:moveTo>
                  <a:pt x="264" y="53"/>
                </a:moveTo>
                <a:lnTo>
                  <a:pt x="149" y="67"/>
                </a:lnTo>
                <a:lnTo>
                  <a:pt x="159" y="106"/>
                </a:lnTo>
                <a:lnTo>
                  <a:pt x="120" y="110"/>
                </a:lnTo>
                <a:lnTo>
                  <a:pt x="116" y="77"/>
                </a:lnTo>
                <a:lnTo>
                  <a:pt x="5" y="91"/>
                </a:lnTo>
                <a:lnTo>
                  <a:pt x="0" y="58"/>
                </a:lnTo>
                <a:lnTo>
                  <a:pt x="111" y="39"/>
                </a:lnTo>
                <a:lnTo>
                  <a:pt x="106" y="5"/>
                </a:lnTo>
                <a:lnTo>
                  <a:pt x="140" y="0"/>
                </a:lnTo>
                <a:lnTo>
                  <a:pt x="144" y="34"/>
                </a:lnTo>
                <a:lnTo>
                  <a:pt x="259" y="15"/>
                </a:lnTo>
                <a:lnTo>
                  <a:pt x="264" y="53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138"/>
          <xdr:cNvSpPr>
            <a:spLocks/>
          </xdr:cNvSpPr>
        </xdr:nvSpPr>
        <xdr:spPr>
          <a:xfrm>
            <a:off x="1739" y="2827"/>
            <a:ext cx="264" cy="110"/>
          </a:xfrm>
          <a:custGeom>
            <a:pathLst>
              <a:path h="110" w="264">
                <a:moveTo>
                  <a:pt x="264" y="53"/>
                </a:moveTo>
                <a:lnTo>
                  <a:pt x="149" y="67"/>
                </a:lnTo>
                <a:lnTo>
                  <a:pt x="159" y="106"/>
                </a:lnTo>
                <a:lnTo>
                  <a:pt x="120" y="110"/>
                </a:lnTo>
                <a:lnTo>
                  <a:pt x="116" y="77"/>
                </a:lnTo>
                <a:lnTo>
                  <a:pt x="5" y="91"/>
                </a:lnTo>
                <a:lnTo>
                  <a:pt x="0" y="58"/>
                </a:lnTo>
                <a:lnTo>
                  <a:pt x="111" y="39"/>
                </a:lnTo>
                <a:lnTo>
                  <a:pt x="106" y="5"/>
                </a:lnTo>
                <a:lnTo>
                  <a:pt x="140" y="0"/>
                </a:lnTo>
                <a:lnTo>
                  <a:pt x="144" y="34"/>
                </a:lnTo>
                <a:lnTo>
                  <a:pt x="259" y="15"/>
                </a:lnTo>
                <a:lnTo>
                  <a:pt x="264" y="5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139"/>
          <xdr:cNvSpPr>
            <a:spLocks/>
          </xdr:cNvSpPr>
        </xdr:nvSpPr>
        <xdr:spPr>
          <a:xfrm>
            <a:off x="3040" y="3470"/>
            <a:ext cx="244" cy="283"/>
          </a:xfrm>
          <a:custGeom>
            <a:pathLst>
              <a:path h="283" w="244">
                <a:moveTo>
                  <a:pt x="0" y="110"/>
                </a:moveTo>
                <a:lnTo>
                  <a:pt x="38" y="173"/>
                </a:lnTo>
                <a:lnTo>
                  <a:pt x="67" y="153"/>
                </a:lnTo>
                <a:lnTo>
                  <a:pt x="47" y="120"/>
                </a:lnTo>
                <a:lnTo>
                  <a:pt x="91" y="96"/>
                </a:lnTo>
                <a:lnTo>
                  <a:pt x="211" y="283"/>
                </a:lnTo>
                <a:lnTo>
                  <a:pt x="244" y="264"/>
                </a:lnTo>
                <a:lnTo>
                  <a:pt x="119" y="77"/>
                </a:lnTo>
                <a:lnTo>
                  <a:pt x="163" y="48"/>
                </a:lnTo>
                <a:lnTo>
                  <a:pt x="182" y="77"/>
                </a:lnTo>
                <a:lnTo>
                  <a:pt x="211" y="57"/>
                </a:lnTo>
                <a:lnTo>
                  <a:pt x="172" y="0"/>
                </a:lnTo>
                <a:lnTo>
                  <a:pt x="0" y="110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140"/>
          <xdr:cNvSpPr>
            <a:spLocks/>
          </xdr:cNvSpPr>
        </xdr:nvSpPr>
        <xdr:spPr>
          <a:xfrm>
            <a:off x="3040" y="3470"/>
            <a:ext cx="244" cy="283"/>
          </a:xfrm>
          <a:custGeom>
            <a:pathLst>
              <a:path h="283" w="244">
                <a:moveTo>
                  <a:pt x="0" y="110"/>
                </a:moveTo>
                <a:lnTo>
                  <a:pt x="38" y="173"/>
                </a:lnTo>
                <a:lnTo>
                  <a:pt x="67" y="153"/>
                </a:lnTo>
                <a:lnTo>
                  <a:pt x="47" y="120"/>
                </a:lnTo>
                <a:lnTo>
                  <a:pt x="91" y="96"/>
                </a:lnTo>
                <a:lnTo>
                  <a:pt x="211" y="283"/>
                </a:lnTo>
                <a:lnTo>
                  <a:pt x="244" y="264"/>
                </a:lnTo>
                <a:lnTo>
                  <a:pt x="119" y="77"/>
                </a:lnTo>
                <a:lnTo>
                  <a:pt x="163" y="48"/>
                </a:lnTo>
                <a:lnTo>
                  <a:pt x="182" y="77"/>
                </a:lnTo>
                <a:lnTo>
                  <a:pt x="211" y="57"/>
                </a:lnTo>
                <a:lnTo>
                  <a:pt x="172" y="0"/>
                </a:lnTo>
                <a:lnTo>
                  <a:pt x="0" y="11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141"/>
          <xdr:cNvSpPr>
            <a:spLocks/>
          </xdr:cNvSpPr>
        </xdr:nvSpPr>
        <xdr:spPr>
          <a:xfrm>
            <a:off x="3231" y="3307"/>
            <a:ext cx="336" cy="302"/>
          </a:xfrm>
          <a:custGeom>
            <a:pathLst>
              <a:path h="302" w="336">
                <a:moveTo>
                  <a:pt x="307" y="153"/>
                </a:moveTo>
                <a:lnTo>
                  <a:pt x="336" y="177"/>
                </a:lnTo>
                <a:lnTo>
                  <a:pt x="221" y="302"/>
                </a:lnTo>
                <a:lnTo>
                  <a:pt x="135" y="225"/>
                </a:lnTo>
                <a:lnTo>
                  <a:pt x="111" y="254"/>
                </a:lnTo>
                <a:lnTo>
                  <a:pt x="87" y="230"/>
                </a:lnTo>
                <a:lnTo>
                  <a:pt x="111" y="206"/>
                </a:lnTo>
                <a:lnTo>
                  <a:pt x="53" y="153"/>
                </a:lnTo>
                <a:lnTo>
                  <a:pt x="29" y="177"/>
                </a:lnTo>
                <a:lnTo>
                  <a:pt x="0" y="153"/>
                </a:lnTo>
                <a:lnTo>
                  <a:pt x="140" y="0"/>
                </a:lnTo>
                <a:lnTo>
                  <a:pt x="168" y="24"/>
                </a:lnTo>
                <a:lnTo>
                  <a:pt x="77" y="125"/>
                </a:lnTo>
                <a:lnTo>
                  <a:pt x="135" y="177"/>
                </a:lnTo>
                <a:lnTo>
                  <a:pt x="192" y="115"/>
                </a:lnTo>
                <a:lnTo>
                  <a:pt x="216" y="134"/>
                </a:lnTo>
                <a:lnTo>
                  <a:pt x="159" y="201"/>
                </a:lnTo>
                <a:lnTo>
                  <a:pt x="216" y="254"/>
                </a:lnTo>
                <a:lnTo>
                  <a:pt x="307" y="153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142"/>
          <xdr:cNvSpPr>
            <a:spLocks/>
          </xdr:cNvSpPr>
        </xdr:nvSpPr>
        <xdr:spPr>
          <a:xfrm>
            <a:off x="3231" y="3307"/>
            <a:ext cx="336" cy="302"/>
          </a:xfrm>
          <a:custGeom>
            <a:pathLst>
              <a:path h="302" w="336">
                <a:moveTo>
                  <a:pt x="307" y="153"/>
                </a:moveTo>
                <a:lnTo>
                  <a:pt x="336" y="177"/>
                </a:lnTo>
                <a:lnTo>
                  <a:pt x="221" y="302"/>
                </a:lnTo>
                <a:lnTo>
                  <a:pt x="135" y="225"/>
                </a:lnTo>
                <a:lnTo>
                  <a:pt x="111" y="254"/>
                </a:lnTo>
                <a:lnTo>
                  <a:pt x="87" y="230"/>
                </a:lnTo>
                <a:lnTo>
                  <a:pt x="111" y="206"/>
                </a:lnTo>
                <a:lnTo>
                  <a:pt x="53" y="153"/>
                </a:lnTo>
                <a:lnTo>
                  <a:pt x="29" y="177"/>
                </a:lnTo>
                <a:lnTo>
                  <a:pt x="0" y="153"/>
                </a:lnTo>
                <a:lnTo>
                  <a:pt x="140" y="0"/>
                </a:lnTo>
                <a:lnTo>
                  <a:pt x="168" y="24"/>
                </a:lnTo>
                <a:lnTo>
                  <a:pt x="77" y="125"/>
                </a:lnTo>
                <a:lnTo>
                  <a:pt x="135" y="177"/>
                </a:lnTo>
                <a:lnTo>
                  <a:pt x="192" y="115"/>
                </a:lnTo>
                <a:lnTo>
                  <a:pt x="216" y="134"/>
                </a:lnTo>
                <a:lnTo>
                  <a:pt x="159" y="201"/>
                </a:lnTo>
                <a:lnTo>
                  <a:pt x="216" y="254"/>
                </a:lnTo>
                <a:lnTo>
                  <a:pt x="307" y="15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143"/>
          <xdr:cNvSpPr>
            <a:spLocks/>
          </xdr:cNvSpPr>
        </xdr:nvSpPr>
        <xdr:spPr>
          <a:xfrm>
            <a:off x="3471" y="2846"/>
            <a:ext cx="283" cy="221"/>
          </a:xfrm>
          <a:custGeom>
            <a:pathLst>
              <a:path h="221" w="283">
                <a:moveTo>
                  <a:pt x="245" y="24"/>
                </a:moveTo>
                <a:lnTo>
                  <a:pt x="283" y="29"/>
                </a:lnTo>
                <a:lnTo>
                  <a:pt x="264" y="197"/>
                </a:lnTo>
                <a:lnTo>
                  <a:pt x="149" y="187"/>
                </a:lnTo>
                <a:lnTo>
                  <a:pt x="149" y="221"/>
                </a:lnTo>
                <a:lnTo>
                  <a:pt x="111" y="216"/>
                </a:lnTo>
                <a:lnTo>
                  <a:pt x="115" y="183"/>
                </a:lnTo>
                <a:lnTo>
                  <a:pt x="39" y="173"/>
                </a:lnTo>
                <a:lnTo>
                  <a:pt x="34" y="211"/>
                </a:lnTo>
                <a:lnTo>
                  <a:pt x="0" y="207"/>
                </a:lnTo>
                <a:lnTo>
                  <a:pt x="19" y="0"/>
                </a:lnTo>
                <a:lnTo>
                  <a:pt x="58" y="5"/>
                </a:lnTo>
                <a:lnTo>
                  <a:pt x="43" y="139"/>
                </a:lnTo>
                <a:lnTo>
                  <a:pt x="120" y="149"/>
                </a:lnTo>
                <a:lnTo>
                  <a:pt x="130" y="58"/>
                </a:lnTo>
                <a:lnTo>
                  <a:pt x="163" y="63"/>
                </a:lnTo>
                <a:lnTo>
                  <a:pt x="154" y="149"/>
                </a:lnTo>
                <a:lnTo>
                  <a:pt x="231" y="159"/>
                </a:lnTo>
                <a:lnTo>
                  <a:pt x="245" y="24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144"/>
          <xdr:cNvSpPr>
            <a:spLocks/>
          </xdr:cNvSpPr>
        </xdr:nvSpPr>
        <xdr:spPr>
          <a:xfrm>
            <a:off x="3471" y="2846"/>
            <a:ext cx="283" cy="221"/>
          </a:xfrm>
          <a:custGeom>
            <a:pathLst>
              <a:path h="221" w="283">
                <a:moveTo>
                  <a:pt x="245" y="24"/>
                </a:moveTo>
                <a:lnTo>
                  <a:pt x="283" y="29"/>
                </a:lnTo>
                <a:lnTo>
                  <a:pt x="264" y="197"/>
                </a:lnTo>
                <a:lnTo>
                  <a:pt x="149" y="187"/>
                </a:lnTo>
                <a:lnTo>
                  <a:pt x="149" y="221"/>
                </a:lnTo>
                <a:lnTo>
                  <a:pt x="111" y="216"/>
                </a:lnTo>
                <a:lnTo>
                  <a:pt x="115" y="183"/>
                </a:lnTo>
                <a:lnTo>
                  <a:pt x="39" y="173"/>
                </a:lnTo>
                <a:lnTo>
                  <a:pt x="34" y="211"/>
                </a:lnTo>
                <a:lnTo>
                  <a:pt x="0" y="207"/>
                </a:lnTo>
                <a:lnTo>
                  <a:pt x="19" y="0"/>
                </a:lnTo>
                <a:lnTo>
                  <a:pt x="58" y="5"/>
                </a:lnTo>
                <a:lnTo>
                  <a:pt x="43" y="139"/>
                </a:lnTo>
                <a:lnTo>
                  <a:pt x="120" y="149"/>
                </a:lnTo>
                <a:lnTo>
                  <a:pt x="130" y="58"/>
                </a:lnTo>
                <a:lnTo>
                  <a:pt x="163" y="63"/>
                </a:lnTo>
                <a:lnTo>
                  <a:pt x="154" y="149"/>
                </a:lnTo>
                <a:lnTo>
                  <a:pt x="231" y="159"/>
                </a:lnTo>
                <a:lnTo>
                  <a:pt x="245" y="24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145"/>
          <xdr:cNvSpPr>
            <a:spLocks/>
          </xdr:cNvSpPr>
        </xdr:nvSpPr>
        <xdr:spPr>
          <a:xfrm>
            <a:off x="3380" y="3062"/>
            <a:ext cx="322" cy="293"/>
          </a:xfrm>
          <a:custGeom>
            <a:pathLst>
              <a:path h="293" w="322">
                <a:moveTo>
                  <a:pt x="259" y="293"/>
                </a:moveTo>
                <a:lnTo>
                  <a:pt x="48" y="206"/>
                </a:lnTo>
                <a:lnTo>
                  <a:pt x="34" y="240"/>
                </a:lnTo>
                <a:lnTo>
                  <a:pt x="0" y="226"/>
                </a:lnTo>
                <a:lnTo>
                  <a:pt x="34" y="139"/>
                </a:lnTo>
                <a:lnTo>
                  <a:pt x="226" y="134"/>
                </a:lnTo>
                <a:lnTo>
                  <a:pt x="96" y="82"/>
                </a:lnTo>
                <a:lnTo>
                  <a:pt x="86" y="115"/>
                </a:lnTo>
                <a:lnTo>
                  <a:pt x="53" y="101"/>
                </a:lnTo>
                <a:lnTo>
                  <a:pt x="91" y="0"/>
                </a:lnTo>
                <a:lnTo>
                  <a:pt x="125" y="15"/>
                </a:lnTo>
                <a:lnTo>
                  <a:pt x="110" y="48"/>
                </a:lnTo>
                <a:lnTo>
                  <a:pt x="322" y="130"/>
                </a:lnTo>
                <a:lnTo>
                  <a:pt x="307" y="163"/>
                </a:lnTo>
                <a:lnTo>
                  <a:pt x="62" y="173"/>
                </a:lnTo>
                <a:lnTo>
                  <a:pt x="269" y="259"/>
                </a:lnTo>
                <a:lnTo>
                  <a:pt x="259" y="293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146"/>
          <xdr:cNvSpPr>
            <a:spLocks/>
          </xdr:cNvSpPr>
        </xdr:nvSpPr>
        <xdr:spPr>
          <a:xfrm>
            <a:off x="3380" y="3062"/>
            <a:ext cx="322" cy="293"/>
          </a:xfrm>
          <a:custGeom>
            <a:pathLst>
              <a:path h="293" w="322">
                <a:moveTo>
                  <a:pt x="259" y="293"/>
                </a:moveTo>
                <a:lnTo>
                  <a:pt x="48" y="206"/>
                </a:lnTo>
                <a:lnTo>
                  <a:pt x="34" y="240"/>
                </a:lnTo>
                <a:lnTo>
                  <a:pt x="0" y="226"/>
                </a:lnTo>
                <a:lnTo>
                  <a:pt x="34" y="139"/>
                </a:lnTo>
                <a:lnTo>
                  <a:pt x="226" y="134"/>
                </a:lnTo>
                <a:lnTo>
                  <a:pt x="96" y="82"/>
                </a:lnTo>
                <a:lnTo>
                  <a:pt x="86" y="115"/>
                </a:lnTo>
                <a:lnTo>
                  <a:pt x="53" y="101"/>
                </a:lnTo>
                <a:lnTo>
                  <a:pt x="91" y="0"/>
                </a:lnTo>
                <a:lnTo>
                  <a:pt x="125" y="15"/>
                </a:lnTo>
                <a:lnTo>
                  <a:pt x="110" y="48"/>
                </a:lnTo>
                <a:lnTo>
                  <a:pt x="322" y="130"/>
                </a:lnTo>
                <a:lnTo>
                  <a:pt x="307" y="163"/>
                </a:lnTo>
                <a:lnTo>
                  <a:pt x="62" y="173"/>
                </a:lnTo>
                <a:lnTo>
                  <a:pt x="269" y="259"/>
                </a:lnTo>
                <a:lnTo>
                  <a:pt x="259" y="29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147"/>
          <xdr:cNvSpPr>
            <a:spLocks/>
          </xdr:cNvSpPr>
        </xdr:nvSpPr>
        <xdr:spPr>
          <a:xfrm>
            <a:off x="2493" y="3638"/>
            <a:ext cx="144" cy="196"/>
          </a:xfrm>
          <a:custGeom>
            <a:pathLst>
              <a:path h="196" w="144">
                <a:moveTo>
                  <a:pt x="33" y="192"/>
                </a:moveTo>
                <a:lnTo>
                  <a:pt x="52" y="196"/>
                </a:lnTo>
                <a:lnTo>
                  <a:pt x="72" y="192"/>
                </a:lnTo>
                <a:lnTo>
                  <a:pt x="91" y="187"/>
                </a:lnTo>
                <a:lnTo>
                  <a:pt x="105" y="177"/>
                </a:lnTo>
                <a:lnTo>
                  <a:pt x="120" y="163"/>
                </a:lnTo>
                <a:lnTo>
                  <a:pt x="129" y="148"/>
                </a:lnTo>
                <a:lnTo>
                  <a:pt x="139" y="134"/>
                </a:lnTo>
                <a:lnTo>
                  <a:pt x="144" y="115"/>
                </a:lnTo>
                <a:lnTo>
                  <a:pt x="144" y="96"/>
                </a:lnTo>
                <a:lnTo>
                  <a:pt x="144" y="77"/>
                </a:lnTo>
                <a:lnTo>
                  <a:pt x="134" y="57"/>
                </a:lnTo>
                <a:lnTo>
                  <a:pt x="124" y="43"/>
                </a:lnTo>
                <a:lnTo>
                  <a:pt x="115" y="29"/>
                </a:lnTo>
                <a:lnTo>
                  <a:pt x="100" y="19"/>
                </a:lnTo>
                <a:lnTo>
                  <a:pt x="81" y="9"/>
                </a:lnTo>
                <a:lnTo>
                  <a:pt x="62" y="5"/>
                </a:lnTo>
                <a:lnTo>
                  <a:pt x="28" y="0"/>
                </a:lnTo>
                <a:lnTo>
                  <a:pt x="14" y="77"/>
                </a:lnTo>
                <a:lnTo>
                  <a:pt x="48" y="81"/>
                </a:lnTo>
                <a:lnTo>
                  <a:pt x="43" y="115"/>
                </a:lnTo>
                <a:lnTo>
                  <a:pt x="9" y="110"/>
                </a:lnTo>
                <a:lnTo>
                  <a:pt x="0" y="187"/>
                </a:lnTo>
                <a:lnTo>
                  <a:pt x="33" y="192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148"/>
          <xdr:cNvSpPr>
            <a:spLocks/>
          </xdr:cNvSpPr>
        </xdr:nvSpPr>
        <xdr:spPr>
          <a:xfrm>
            <a:off x="3486" y="2607"/>
            <a:ext cx="259" cy="206"/>
          </a:xfrm>
          <a:custGeom>
            <a:pathLst>
              <a:path h="206" w="259">
                <a:moveTo>
                  <a:pt x="33" y="206"/>
                </a:moveTo>
                <a:lnTo>
                  <a:pt x="0" y="206"/>
                </a:lnTo>
                <a:lnTo>
                  <a:pt x="0" y="76"/>
                </a:lnTo>
                <a:lnTo>
                  <a:pt x="0" y="62"/>
                </a:lnTo>
                <a:lnTo>
                  <a:pt x="4" y="47"/>
                </a:lnTo>
                <a:lnTo>
                  <a:pt x="9" y="33"/>
                </a:lnTo>
                <a:lnTo>
                  <a:pt x="19" y="24"/>
                </a:lnTo>
                <a:lnTo>
                  <a:pt x="33" y="14"/>
                </a:lnTo>
                <a:lnTo>
                  <a:pt x="43" y="9"/>
                </a:lnTo>
                <a:lnTo>
                  <a:pt x="57" y="4"/>
                </a:lnTo>
                <a:lnTo>
                  <a:pt x="72" y="0"/>
                </a:lnTo>
                <a:lnTo>
                  <a:pt x="86" y="4"/>
                </a:lnTo>
                <a:lnTo>
                  <a:pt x="96" y="4"/>
                </a:lnTo>
                <a:lnTo>
                  <a:pt x="110" y="9"/>
                </a:lnTo>
                <a:lnTo>
                  <a:pt x="120" y="14"/>
                </a:lnTo>
                <a:lnTo>
                  <a:pt x="124" y="24"/>
                </a:lnTo>
                <a:lnTo>
                  <a:pt x="134" y="33"/>
                </a:lnTo>
                <a:lnTo>
                  <a:pt x="139" y="43"/>
                </a:lnTo>
                <a:lnTo>
                  <a:pt x="144" y="52"/>
                </a:lnTo>
                <a:lnTo>
                  <a:pt x="259" y="0"/>
                </a:lnTo>
                <a:lnTo>
                  <a:pt x="259" y="38"/>
                </a:lnTo>
                <a:lnTo>
                  <a:pt x="144" y="91"/>
                </a:lnTo>
                <a:lnTo>
                  <a:pt x="144" y="139"/>
                </a:lnTo>
                <a:lnTo>
                  <a:pt x="259" y="139"/>
                </a:lnTo>
                <a:lnTo>
                  <a:pt x="259" y="172"/>
                </a:lnTo>
                <a:lnTo>
                  <a:pt x="144" y="172"/>
                </a:lnTo>
                <a:lnTo>
                  <a:pt x="144" y="206"/>
                </a:lnTo>
                <a:lnTo>
                  <a:pt x="110" y="206"/>
                </a:lnTo>
                <a:lnTo>
                  <a:pt x="110" y="172"/>
                </a:lnTo>
                <a:lnTo>
                  <a:pt x="33" y="172"/>
                </a:lnTo>
                <a:lnTo>
                  <a:pt x="33" y="206"/>
                </a:lnTo>
                <a:close/>
                <a:moveTo>
                  <a:pt x="33" y="206"/>
                </a:moveTo>
                <a:lnTo>
                  <a:pt x="33" y="76"/>
                </a:lnTo>
                <a:lnTo>
                  <a:pt x="33" y="139"/>
                </a:lnTo>
                <a:lnTo>
                  <a:pt x="110" y="139"/>
                </a:lnTo>
                <a:lnTo>
                  <a:pt x="110" y="62"/>
                </a:lnTo>
                <a:lnTo>
                  <a:pt x="110" y="57"/>
                </a:lnTo>
                <a:lnTo>
                  <a:pt x="105" y="52"/>
                </a:lnTo>
                <a:lnTo>
                  <a:pt x="100" y="52"/>
                </a:lnTo>
                <a:lnTo>
                  <a:pt x="100" y="47"/>
                </a:lnTo>
                <a:lnTo>
                  <a:pt x="96" y="43"/>
                </a:lnTo>
                <a:lnTo>
                  <a:pt x="91" y="38"/>
                </a:lnTo>
                <a:lnTo>
                  <a:pt x="86" y="38"/>
                </a:lnTo>
                <a:lnTo>
                  <a:pt x="76" y="38"/>
                </a:lnTo>
                <a:lnTo>
                  <a:pt x="72" y="38"/>
                </a:lnTo>
                <a:lnTo>
                  <a:pt x="67" y="38"/>
                </a:lnTo>
                <a:lnTo>
                  <a:pt x="57" y="38"/>
                </a:lnTo>
                <a:lnTo>
                  <a:pt x="48" y="43"/>
                </a:lnTo>
                <a:lnTo>
                  <a:pt x="43" y="47"/>
                </a:lnTo>
                <a:lnTo>
                  <a:pt x="38" y="52"/>
                </a:lnTo>
                <a:lnTo>
                  <a:pt x="33" y="62"/>
                </a:lnTo>
                <a:lnTo>
                  <a:pt x="33" y="67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149"/>
          <xdr:cNvSpPr>
            <a:spLocks/>
          </xdr:cNvSpPr>
        </xdr:nvSpPr>
        <xdr:spPr>
          <a:xfrm>
            <a:off x="3486" y="2607"/>
            <a:ext cx="259" cy="206"/>
          </a:xfrm>
          <a:custGeom>
            <a:pathLst>
              <a:path h="206" w="259">
                <a:moveTo>
                  <a:pt x="33" y="206"/>
                </a:moveTo>
                <a:lnTo>
                  <a:pt x="0" y="206"/>
                </a:lnTo>
                <a:lnTo>
                  <a:pt x="0" y="76"/>
                </a:lnTo>
                <a:lnTo>
                  <a:pt x="0" y="62"/>
                </a:lnTo>
                <a:lnTo>
                  <a:pt x="4" y="47"/>
                </a:lnTo>
                <a:lnTo>
                  <a:pt x="9" y="33"/>
                </a:lnTo>
                <a:lnTo>
                  <a:pt x="19" y="24"/>
                </a:lnTo>
                <a:lnTo>
                  <a:pt x="33" y="14"/>
                </a:lnTo>
                <a:lnTo>
                  <a:pt x="43" y="9"/>
                </a:lnTo>
                <a:lnTo>
                  <a:pt x="57" y="4"/>
                </a:lnTo>
                <a:lnTo>
                  <a:pt x="72" y="0"/>
                </a:lnTo>
                <a:lnTo>
                  <a:pt x="86" y="4"/>
                </a:lnTo>
                <a:lnTo>
                  <a:pt x="96" y="4"/>
                </a:lnTo>
                <a:lnTo>
                  <a:pt x="110" y="9"/>
                </a:lnTo>
                <a:lnTo>
                  <a:pt x="120" y="14"/>
                </a:lnTo>
                <a:lnTo>
                  <a:pt x="124" y="24"/>
                </a:lnTo>
                <a:lnTo>
                  <a:pt x="134" y="33"/>
                </a:lnTo>
                <a:lnTo>
                  <a:pt x="139" y="43"/>
                </a:lnTo>
                <a:lnTo>
                  <a:pt x="144" y="52"/>
                </a:lnTo>
                <a:lnTo>
                  <a:pt x="259" y="0"/>
                </a:lnTo>
                <a:lnTo>
                  <a:pt x="259" y="38"/>
                </a:lnTo>
                <a:lnTo>
                  <a:pt x="144" y="91"/>
                </a:lnTo>
                <a:lnTo>
                  <a:pt x="144" y="139"/>
                </a:lnTo>
                <a:lnTo>
                  <a:pt x="259" y="139"/>
                </a:lnTo>
                <a:lnTo>
                  <a:pt x="259" y="172"/>
                </a:lnTo>
                <a:lnTo>
                  <a:pt x="144" y="172"/>
                </a:lnTo>
                <a:lnTo>
                  <a:pt x="144" y="206"/>
                </a:lnTo>
                <a:lnTo>
                  <a:pt x="110" y="206"/>
                </a:lnTo>
                <a:lnTo>
                  <a:pt x="110" y="172"/>
                </a:lnTo>
                <a:lnTo>
                  <a:pt x="33" y="172"/>
                </a:lnTo>
                <a:lnTo>
                  <a:pt x="33" y="206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150"/>
          <xdr:cNvSpPr>
            <a:spLocks/>
          </xdr:cNvSpPr>
        </xdr:nvSpPr>
        <xdr:spPr>
          <a:xfrm>
            <a:off x="3519" y="2645"/>
            <a:ext cx="77" cy="101"/>
          </a:xfrm>
          <a:custGeom>
            <a:pathLst>
              <a:path h="101" w="77">
                <a:moveTo>
                  <a:pt x="0" y="38"/>
                </a:moveTo>
                <a:lnTo>
                  <a:pt x="0" y="101"/>
                </a:lnTo>
                <a:lnTo>
                  <a:pt x="77" y="101"/>
                </a:lnTo>
                <a:lnTo>
                  <a:pt x="77" y="24"/>
                </a:lnTo>
                <a:lnTo>
                  <a:pt x="77" y="19"/>
                </a:lnTo>
                <a:lnTo>
                  <a:pt x="72" y="14"/>
                </a:lnTo>
                <a:lnTo>
                  <a:pt x="67" y="14"/>
                </a:lnTo>
                <a:lnTo>
                  <a:pt x="67" y="9"/>
                </a:lnTo>
                <a:lnTo>
                  <a:pt x="63" y="5"/>
                </a:lnTo>
                <a:lnTo>
                  <a:pt x="58" y="0"/>
                </a:lnTo>
                <a:lnTo>
                  <a:pt x="53" y="0"/>
                </a:lnTo>
                <a:lnTo>
                  <a:pt x="43" y="0"/>
                </a:lnTo>
                <a:lnTo>
                  <a:pt x="39" y="0"/>
                </a:lnTo>
                <a:lnTo>
                  <a:pt x="34" y="0"/>
                </a:lnTo>
                <a:lnTo>
                  <a:pt x="24" y="0"/>
                </a:lnTo>
                <a:lnTo>
                  <a:pt x="15" y="5"/>
                </a:lnTo>
                <a:lnTo>
                  <a:pt x="10" y="9"/>
                </a:lnTo>
                <a:lnTo>
                  <a:pt x="5" y="14"/>
                </a:lnTo>
                <a:lnTo>
                  <a:pt x="0" y="24"/>
                </a:lnTo>
                <a:lnTo>
                  <a:pt x="0" y="29"/>
                </a:lnTo>
                <a:lnTo>
                  <a:pt x="0" y="38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151"/>
          <xdr:cNvSpPr>
            <a:spLocks/>
          </xdr:cNvSpPr>
        </xdr:nvSpPr>
        <xdr:spPr>
          <a:xfrm>
            <a:off x="3481" y="2463"/>
            <a:ext cx="264" cy="105"/>
          </a:xfrm>
          <a:custGeom>
            <a:pathLst>
              <a:path h="105" w="264">
                <a:moveTo>
                  <a:pt x="264" y="33"/>
                </a:moveTo>
                <a:lnTo>
                  <a:pt x="149" y="33"/>
                </a:lnTo>
                <a:lnTo>
                  <a:pt x="149" y="0"/>
                </a:lnTo>
                <a:lnTo>
                  <a:pt x="115" y="0"/>
                </a:lnTo>
                <a:lnTo>
                  <a:pt x="115" y="33"/>
                </a:lnTo>
                <a:lnTo>
                  <a:pt x="0" y="33"/>
                </a:lnTo>
                <a:lnTo>
                  <a:pt x="0" y="72"/>
                </a:lnTo>
                <a:lnTo>
                  <a:pt x="115" y="72"/>
                </a:lnTo>
                <a:lnTo>
                  <a:pt x="115" y="105"/>
                </a:lnTo>
                <a:lnTo>
                  <a:pt x="149" y="105"/>
                </a:lnTo>
                <a:lnTo>
                  <a:pt x="149" y="72"/>
                </a:lnTo>
                <a:lnTo>
                  <a:pt x="264" y="72"/>
                </a:lnTo>
                <a:lnTo>
                  <a:pt x="264" y="33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152"/>
          <xdr:cNvSpPr>
            <a:spLocks/>
          </xdr:cNvSpPr>
        </xdr:nvSpPr>
        <xdr:spPr>
          <a:xfrm>
            <a:off x="3481" y="2463"/>
            <a:ext cx="264" cy="105"/>
          </a:xfrm>
          <a:custGeom>
            <a:pathLst>
              <a:path h="105" w="264">
                <a:moveTo>
                  <a:pt x="264" y="33"/>
                </a:moveTo>
                <a:lnTo>
                  <a:pt x="149" y="33"/>
                </a:lnTo>
                <a:lnTo>
                  <a:pt x="149" y="0"/>
                </a:lnTo>
                <a:lnTo>
                  <a:pt x="115" y="0"/>
                </a:lnTo>
                <a:lnTo>
                  <a:pt x="115" y="33"/>
                </a:lnTo>
                <a:lnTo>
                  <a:pt x="0" y="33"/>
                </a:lnTo>
                <a:lnTo>
                  <a:pt x="0" y="72"/>
                </a:lnTo>
                <a:lnTo>
                  <a:pt x="115" y="72"/>
                </a:lnTo>
                <a:lnTo>
                  <a:pt x="115" y="105"/>
                </a:lnTo>
                <a:lnTo>
                  <a:pt x="149" y="105"/>
                </a:lnTo>
                <a:lnTo>
                  <a:pt x="149" y="72"/>
                </a:lnTo>
                <a:lnTo>
                  <a:pt x="264" y="72"/>
                </a:lnTo>
                <a:lnTo>
                  <a:pt x="264" y="3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153"/>
          <xdr:cNvSpPr>
            <a:spLocks/>
          </xdr:cNvSpPr>
        </xdr:nvSpPr>
        <xdr:spPr>
          <a:xfrm>
            <a:off x="3481" y="2199"/>
            <a:ext cx="264" cy="206"/>
          </a:xfrm>
          <a:custGeom>
            <a:pathLst>
              <a:path h="206" w="264">
                <a:moveTo>
                  <a:pt x="0" y="0"/>
                </a:moveTo>
                <a:lnTo>
                  <a:pt x="33" y="0"/>
                </a:lnTo>
                <a:lnTo>
                  <a:pt x="33" y="134"/>
                </a:lnTo>
                <a:lnTo>
                  <a:pt x="115" y="134"/>
                </a:lnTo>
                <a:lnTo>
                  <a:pt x="115" y="48"/>
                </a:lnTo>
                <a:lnTo>
                  <a:pt x="149" y="48"/>
                </a:lnTo>
                <a:lnTo>
                  <a:pt x="149" y="134"/>
                </a:lnTo>
                <a:lnTo>
                  <a:pt x="264" y="134"/>
                </a:lnTo>
                <a:lnTo>
                  <a:pt x="264" y="168"/>
                </a:lnTo>
                <a:lnTo>
                  <a:pt x="149" y="168"/>
                </a:lnTo>
                <a:lnTo>
                  <a:pt x="149" y="206"/>
                </a:lnTo>
                <a:lnTo>
                  <a:pt x="115" y="206"/>
                </a:lnTo>
                <a:lnTo>
                  <a:pt x="115" y="168"/>
                </a:lnTo>
                <a:lnTo>
                  <a:pt x="33" y="168"/>
                </a:lnTo>
                <a:lnTo>
                  <a:pt x="33" y="206"/>
                </a:lnTo>
                <a:lnTo>
                  <a:pt x="0" y="206"/>
                </a:lnTo>
                <a:lnTo>
                  <a:pt x="0" y="0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154"/>
          <xdr:cNvSpPr>
            <a:spLocks/>
          </xdr:cNvSpPr>
        </xdr:nvSpPr>
        <xdr:spPr>
          <a:xfrm>
            <a:off x="3481" y="2199"/>
            <a:ext cx="264" cy="206"/>
          </a:xfrm>
          <a:custGeom>
            <a:pathLst>
              <a:path h="206" w="264">
                <a:moveTo>
                  <a:pt x="0" y="0"/>
                </a:moveTo>
                <a:lnTo>
                  <a:pt x="33" y="0"/>
                </a:lnTo>
                <a:lnTo>
                  <a:pt x="33" y="134"/>
                </a:lnTo>
                <a:lnTo>
                  <a:pt x="115" y="134"/>
                </a:lnTo>
                <a:lnTo>
                  <a:pt x="115" y="48"/>
                </a:lnTo>
                <a:lnTo>
                  <a:pt x="149" y="48"/>
                </a:lnTo>
                <a:lnTo>
                  <a:pt x="149" y="134"/>
                </a:lnTo>
                <a:lnTo>
                  <a:pt x="264" y="134"/>
                </a:lnTo>
                <a:lnTo>
                  <a:pt x="264" y="168"/>
                </a:lnTo>
                <a:lnTo>
                  <a:pt x="149" y="168"/>
                </a:lnTo>
                <a:lnTo>
                  <a:pt x="149" y="206"/>
                </a:lnTo>
                <a:lnTo>
                  <a:pt x="115" y="206"/>
                </a:lnTo>
                <a:lnTo>
                  <a:pt x="115" y="168"/>
                </a:lnTo>
                <a:lnTo>
                  <a:pt x="33" y="168"/>
                </a:lnTo>
                <a:lnTo>
                  <a:pt x="33" y="206"/>
                </a:lnTo>
                <a:lnTo>
                  <a:pt x="0" y="20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155"/>
          <xdr:cNvSpPr>
            <a:spLocks/>
          </xdr:cNvSpPr>
        </xdr:nvSpPr>
        <xdr:spPr>
          <a:xfrm>
            <a:off x="3481" y="1949"/>
            <a:ext cx="264" cy="207"/>
          </a:xfrm>
          <a:custGeom>
            <a:pathLst>
              <a:path h="207" w="264">
                <a:moveTo>
                  <a:pt x="0" y="0"/>
                </a:moveTo>
                <a:lnTo>
                  <a:pt x="0" y="207"/>
                </a:lnTo>
                <a:lnTo>
                  <a:pt x="33" y="207"/>
                </a:lnTo>
                <a:lnTo>
                  <a:pt x="33" y="168"/>
                </a:lnTo>
                <a:lnTo>
                  <a:pt x="115" y="168"/>
                </a:lnTo>
                <a:lnTo>
                  <a:pt x="115" y="207"/>
                </a:lnTo>
                <a:lnTo>
                  <a:pt x="149" y="207"/>
                </a:lnTo>
                <a:lnTo>
                  <a:pt x="149" y="168"/>
                </a:lnTo>
                <a:lnTo>
                  <a:pt x="264" y="168"/>
                </a:lnTo>
                <a:lnTo>
                  <a:pt x="264" y="0"/>
                </a:lnTo>
                <a:lnTo>
                  <a:pt x="225" y="0"/>
                </a:lnTo>
                <a:lnTo>
                  <a:pt x="225" y="135"/>
                </a:lnTo>
                <a:lnTo>
                  <a:pt x="149" y="135"/>
                </a:lnTo>
                <a:lnTo>
                  <a:pt x="149" y="48"/>
                </a:lnTo>
                <a:lnTo>
                  <a:pt x="115" y="48"/>
                </a:lnTo>
                <a:lnTo>
                  <a:pt x="115" y="135"/>
                </a:lnTo>
                <a:lnTo>
                  <a:pt x="33" y="135"/>
                </a:lnTo>
                <a:lnTo>
                  <a:pt x="3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156"/>
          <xdr:cNvSpPr>
            <a:spLocks/>
          </xdr:cNvSpPr>
        </xdr:nvSpPr>
        <xdr:spPr>
          <a:xfrm>
            <a:off x="3481" y="1949"/>
            <a:ext cx="264" cy="207"/>
          </a:xfrm>
          <a:custGeom>
            <a:pathLst>
              <a:path h="207" w="264">
                <a:moveTo>
                  <a:pt x="0" y="0"/>
                </a:moveTo>
                <a:lnTo>
                  <a:pt x="0" y="207"/>
                </a:lnTo>
                <a:lnTo>
                  <a:pt x="33" y="207"/>
                </a:lnTo>
                <a:lnTo>
                  <a:pt x="33" y="168"/>
                </a:lnTo>
                <a:lnTo>
                  <a:pt x="115" y="168"/>
                </a:lnTo>
                <a:lnTo>
                  <a:pt x="115" y="207"/>
                </a:lnTo>
                <a:lnTo>
                  <a:pt x="149" y="207"/>
                </a:lnTo>
                <a:lnTo>
                  <a:pt x="149" y="168"/>
                </a:lnTo>
                <a:lnTo>
                  <a:pt x="264" y="168"/>
                </a:lnTo>
                <a:lnTo>
                  <a:pt x="264" y="0"/>
                </a:lnTo>
                <a:lnTo>
                  <a:pt x="225" y="0"/>
                </a:lnTo>
                <a:lnTo>
                  <a:pt x="225" y="135"/>
                </a:lnTo>
                <a:lnTo>
                  <a:pt x="149" y="135"/>
                </a:lnTo>
                <a:lnTo>
                  <a:pt x="149" y="48"/>
                </a:lnTo>
                <a:lnTo>
                  <a:pt x="115" y="48"/>
                </a:lnTo>
                <a:lnTo>
                  <a:pt x="115" y="135"/>
                </a:lnTo>
                <a:lnTo>
                  <a:pt x="33" y="135"/>
                </a:lnTo>
                <a:lnTo>
                  <a:pt x="33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79</xdr:row>
      <xdr:rowOff>38100</xdr:rowOff>
    </xdr:from>
    <xdr:to>
      <xdr:col>0</xdr:col>
      <xdr:colOff>933450</xdr:colOff>
      <xdr:row>84</xdr:row>
      <xdr:rowOff>0</xdr:rowOff>
    </xdr:to>
    <xdr:grpSp>
      <xdr:nvGrpSpPr>
        <xdr:cNvPr id="53" name="Group 105"/>
        <xdr:cNvGrpSpPr>
          <a:grpSpLocks/>
        </xdr:cNvGrpSpPr>
      </xdr:nvGrpSpPr>
      <xdr:grpSpPr>
        <a:xfrm>
          <a:off x="381000" y="14801850"/>
          <a:ext cx="552450" cy="838200"/>
          <a:chOff x="1735" y="1441"/>
          <a:chExt cx="2019" cy="2451"/>
        </a:xfrm>
        <a:solidFill>
          <a:srgbClr val="FFFFFF"/>
        </a:solidFill>
      </xdr:grpSpPr>
      <xdr:sp>
        <xdr:nvSpPr>
          <xdr:cNvPr id="54" name="Freeform 106"/>
          <xdr:cNvSpPr>
            <a:spLocks/>
          </xdr:cNvSpPr>
        </xdr:nvSpPr>
        <xdr:spPr>
          <a:xfrm>
            <a:off x="2430" y="3590"/>
            <a:ext cx="245" cy="278"/>
          </a:xfrm>
          <a:custGeom>
            <a:pathLst>
              <a:path h="278" w="245">
                <a:moveTo>
                  <a:pt x="24" y="0"/>
                </a:moveTo>
                <a:lnTo>
                  <a:pt x="19" y="38"/>
                </a:lnTo>
                <a:lnTo>
                  <a:pt x="53" y="43"/>
                </a:lnTo>
                <a:lnTo>
                  <a:pt x="43" y="120"/>
                </a:lnTo>
                <a:lnTo>
                  <a:pt x="10" y="115"/>
                </a:lnTo>
                <a:lnTo>
                  <a:pt x="0" y="148"/>
                </a:lnTo>
                <a:lnTo>
                  <a:pt x="39" y="153"/>
                </a:lnTo>
                <a:lnTo>
                  <a:pt x="19" y="268"/>
                </a:lnTo>
                <a:lnTo>
                  <a:pt x="91" y="278"/>
                </a:lnTo>
                <a:lnTo>
                  <a:pt x="120" y="278"/>
                </a:lnTo>
                <a:lnTo>
                  <a:pt x="144" y="273"/>
                </a:lnTo>
                <a:lnTo>
                  <a:pt x="168" y="264"/>
                </a:lnTo>
                <a:lnTo>
                  <a:pt x="192" y="254"/>
                </a:lnTo>
                <a:lnTo>
                  <a:pt x="211" y="235"/>
                </a:lnTo>
                <a:lnTo>
                  <a:pt x="226" y="216"/>
                </a:lnTo>
                <a:lnTo>
                  <a:pt x="235" y="192"/>
                </a:lnTo>
                <a:lnTo>
                  <a:pt x="240" y="168"/>
                </a:lnTo>
                <a:lnTo>
                  <a:pt x="245" y="139"/>
                </a:lnTo>
                <a:lnTo>
                  <a:pt x="240" y="115"/>
                </a:lnTo>
                <a:lnTo>
                  <a:pt x="231" y="91"/>
                </a:lnTo>
                <a:lnTo>
                  <a:pt x="216" y="67"/>
                </a:lnTo>
                <a:lnTo>
                  <a:pt x="202" y="53"/>
                </a:lnTo>
                <a:lnTo>
                  <a:pt x="183" y="33"/>
                </a:lnTo>
                <a:lnTo>
                  <a:pt x="159" y="24"/>
                </a:lnTo>
                <a:lnTo>
                  <a:pt x="130" y="19"/>
                </a:lnTo>
                <a:lnTo>
                  <a:pt x="24" y="0"/>
                </a:lnTo>
                <a:close/>
                <a:moveTo>
                  <a:pt x="24" y="0"/>
                </a:moveTo>
                <a:lnTo>
                  <a:pt x="96" y="240"/>
                </a:lnTo>
                <a:lnTo>
                  <a:pt x="115" y="244"/>
                </a:lnTo>
                <a:lnTo>
                  <a:pt x="135" y="240"/>
                </a:lnTo>
                <a:lnTo>
                  <a:pt x="154" y="235"/>
                </a:lnTo>
                <a:lnTo>
                  <a:pt x="168" y="225"/>
                </a:lnTo>
                <a:lnTo>
                  <a:pt x="183" y="211"/>
                </a:lnTo>
                <a:lnTo>
                  <a:pt x="192" y="196"/>
                </a:lnTo>
                <a:lnTo>
                  <a:pt x="202" y="182"/>
                </a:lnTo>
                <a:lnTo>
                  <a:pt x="207" y="163"/>
                </a:lnTo>
                <a:lnTo>
                  <a:pt x="207" y="144"/>
                </a:lnTo>
                <a:lnTo>
                  <a:pt x="207" y="125"/>
                </a:lnTo>
                <a:lnTo>
                  <a:pt x="197" y="105"/>
                </a:lnTo>
                <a:lnTo>
                  <a:pt x="187" y="91"/>
                </a:lnTo>
                <a:lnTo>
                  <a:pt x="178" y="77"/>
                </a:lnTo>
                <a:lnTo>
                  <a:pt x="163" y="67"/>
                </a:lnTo>
                <a:lnTo>
                  <a:pt x="144" y="57"/>
                </a:lnTo>
                <a:lnTo>
                  <a:pt x="125" y="53"/>
                </a:lnTo>
                <a:lnTo>
                  <a:pt x="91" y="48"/>
                </a:lnTo>
                <a:lnTo>
                  <a:pt x="77" y="125"/>
                </a:lnTo>
                <a:lnTo>
                  <a:pt x="111" y="129"/>
                </a:lnTo>
                <a:lnTo>
                  <a:pt x="106" y="163"/>
                </a:lnTo>
                <a:lnTo>
                  <a:pt x="72" y="158"/>
                </a:lnTo>
                <a:lnTo>
                  <a:pt x="63" y="235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107"/>
          <xdr:cNvSpPr>
            <a:spLocks/>
          </xdr:cNvSpPr>
        </xdr:nvSpPr>
        <xdr:spPr>
          <a:xfrm>
            <a:off x="2430" y="3590"/>
            <a:ext cx="245" cy="278"/>
          </a:xfrm>
          <a:custGeom>
            <a:pathLst>
              <a:path h="278" w="245">
                <a:moveTo>
                  <a:pt x="24" y="0"/>
                </a:moveTo>
                <a:lnTo>
                  <a:pt x="19" y="38"/>
                </a:lnTo>
                <a:lnTo>
                  <a:pt x="53" y="43"/>
                </a:lnTo>
                <a:lnTo>
                  <a:pt x="43" y="120"/>
                </a:lnTo>
                <a:lnTo>
                  <a:pt x="10" y="115"/>
                </a:lnTo>
                <a:lnTo>
                  <a:pt x="0" y="148"/>
                </a:lnTo>
                <a:lnTo>
                  <a:pt x="39" y="153"/>
                </a:lnTo>
                <a:lnTo>
                  <a:pt x="19" y="268"/>
                </a:lnTo>
                <a:lnTo>
                  <a:pt x="91" y="278"/>
                </a:lnTo>
                <a:lnTo>
                  <a:pt x="120" y="278"/>
                </a:lnTo>
                <a:lnTo>
                  <a:pt x="144" y="273"/>
                </a:lnTo>
                <a:lnTo>
                  <a:pt x="168" y="264"/>
                </a:lnTo>
                <a:lnTo>
                  <a:pt x="192" y="254"/>
                </a:lnTo>
                <a:lnTo>
                  <a:pt x="211" y="235"/>
                </a:lnTo>
                <a:lnTo>
                  <a:pt x="226" y="216"/>
                </a:lnTo>
                <a:lnTo>
                  <a:pt x="235" y="192"/>
                </a:lnTo>
                <a:lnTo>
                  <a:pt x="240" y="168"/>
                </a:lnTo>
                <a:lnTo>
                  <a:pt x="245" y="139"/>
                </a:lnTo>
                <a:lnTo>
                  <a:pt x="240" y="115"/>
                </a:lnTo>
                <a:lnTo>
                  <a:pt x="231" y="91"/>
                </a:lnTo>
                <a:lnTo>
                  <a:pt x="216" y="67"/>
                </a:lnTo>
                <a:lnTo>
                  <a:pt x="202" y="53"/>
                </a:lnTo>
                <a:lnTo>
                  <a:pt x="183" y="33"/>
                </a:lnTo>
                <a:lnTo>
                  <a:pt x="159" y="24"/>
                </a:lnTo>
                <a:lnTo>
                  <a:pt x="130" y="19"/>
                </a:lnTo>
                <a:lnTo>
                  <a:pt x="24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108"/>
          <xdr:cNvSpPr>
            <a:spLocks/>
          </xdr:cNvSpPr>
        </xdr:nvSpPr>
        <xdr:spPr>
          <a:xfrm>
            <a:off x="2737" y="3614"/>
            <a:ext cx="231" cy="278"/>
          </a:xfrm>
          <a:custGeom>
            <a:pathLst>
              <a:path h="278" w="231">
                <a:moveTo>
                  <a:pt x="63" y="278"/>
                </a:moveTo>
                <a:lnTo>
                  <a:pt x="231" y="259"/>
                </a:lnTo>
                <a:lnTo>
                  <a:pt x="226" y="220"/>
                </a:lnTo>
                <a:lnTo>
                  <a:pt x="91" y="235"/>
                </a:lnTo>
                <a:lnTo>
                  <a:pt x="87" y="158"/>
                </a:lnTo>
                <a:lnTo>
                  <a:pt x="173" y="148"/>
                </a:lnTo>
                <a:lnTo>
                  <a:pt x="168" y="115"/>
                </a:lnTo>
                <a:lnTo>
                  <a:pt x="82" y="124"/>
                </a:lnTo>
                <a:lnTo>
                  <a:pt x="72" y="48"/>
                </a:lnTo>
                <a:lnTo>
                  <a:pt x="207" y="33"/>
                </a:lnTo>
                <a:lnTo>
                  <a:pt x="207" y="0"/>
                </a:lnTo>
                <a:lnTo>
                  <a:pt x="0" y="19"/>
                </a:lnTo>
                <a:lnTo>
                  <a:pt x="0" y="53"/>
                </a:lnTo>
                <a:lnTo>
                  <a:pt x="39" y="53"/>
                </a:lnTo>
                <a:lnTo>
                  <a:pt x="43" y="129"/>
                </a:lnTo>
                <a:lnTo>
                  <a:pt x="10" y="129"/>
                </a:lnTo>
                <a:lnTo>
                  <a:pt x="15" y="168"/>
                </a:lnTo>
                <a:lnTo>
                  <a:pt x="48" y="163"/>
                </a:lnTo>
                <a:lnTo>
                  <a:pt x="63" y="278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109"/>
          <xdr:cNvSpPr>
            <a:spLocks/>
          </xdr:cNvSpPr>
        </xdr:nvSpPr>
        <xdr:spPr>
          <a:xfrm>
            <a:off x="2737" y="3614"/>
            <a:ext cx="231" cy="278"/>
          </a:xfrm>
          <a:custGeom>
            <a:pathLst>
              <a:path h="278" w="231">
                <a:moveTo>
                  <a:pt x="63" y="278"/>
                </a:moveTo>
                <a:lnTo>
                  <a:pt x="231" y="259"/>
                </a:lnTo>
                <a:lnTo>
                  <a:pt x="226" y="220"/>
                </a:lnTo>
                <a:lnTo>
                  <a:pt x="91" y="235"/>
                </a:lnTo>
                <a:lnTo>
                  <a:pt x="87" y="158"/>
                </a:lnTo>
                <a:lnTo>
                  <a:pt x="173" y="148"/>
                </a:lnTo>
                <a:lnTo>
                  <a:pt x="168" y="115"/>
                </a:lnTo>
                <a:lnTo>
                  <a:pt x="82" y="124"/>
                </a:lnTo>
                <a:lnTo>
                  <a:pt x="72" y="48"/>
                </a:lnTo>
                <a:lnTo>
                  <a:pt x="207" y="33"/>
                </a:lnTo>
                <a:lnTo>
                  <a:pt x="207" y="0"/>
                </a:lnTo>
                <a:lnTo>
                  <a:pt x="0" y="19"/>
                </a:lnTo>
                <a:lnTo>
                  <a:pt x="0" y="53"/>
                </a:lnTo>
                <a:lnTo>
                  <a:pt x="39" y="53"/>
                </a:lnTo>
                <a:lnTo>
                  <a:pt x="43" y="129"/>
                </a:lnTo>
                <a:lnTo>
                  <a:pt x="10" y="129"/>
                </a:lnTo>
                <a:lnTo>
                  <a:pt x="15" y="168"/>
                </a:lnTo>
                <a:lnTo>
                  <a:pt x="48" y="163"/>
                </a:lnTo>
                <a:lnTo>
                  <a:pt x="63" y="278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110"/>
          <xdr:cNvSpPr>
            <a:spLocks/>
          </xdr:cNvSpPr>
        </xdr:nvSpPr>
        <xdr:spPr>
          <a:xfrm>
            <a:off x="2708" y="2112"/>
            <a:ext cx="101" cy="317"/>
          </a:xfrm>
          <a:custGeom>
            <a:pathLst>
              <a:path h="317" w="101">
                <a:moveTo>
                  <a:pt x="0" y="317"/>
                </a:moveTo>
                <a:lnTo>
                  <a:pt x="0" y="0"/>
                </a:lnTo>
                <a:lnTo>
                  <a:pt x="101" y="0"/>
                </a:lnTo>
                <a:lnTo>
                  <a:pt x="101" y="317"/>
                </a:lnTo>
                <a:lnTo>
                  <a:pt x="96" y="317"/>
                </a:lnTo>
                <a:lnTo>
                  <a:pt x="92" y="317"/>
                </a:lnTo>
                <a:lnTo>
                  <a:pt x="82" y="317"/>
                </a:lnTo>
                <a:lnTo>
                  <a:pt x="77" y="317"/>
                </a:lnTo>
                <a:lnTo>
                  <a:pt x="72" y="317"/>
                </a:lnTo>
                <a:lnTo>
                  <a:pt x="63" y="317"/>
                </a:lnTo>
                <a:lnTo>
                  <a:pt x="58" y="317"/>
                </a:lnTo>
                <a:lnTo>
                  <a:pt x="53" y="317"/>
                </a:lnTo>
                <a:lnTo>
                  <a:pt x="48" y="317"/>
                </a:lnTo>
                <a:lnTo>
                  <a:pt x="39" y="317"/>
                </a:lnTo>
                <a:lnTo>
                  <a:pt x="34" y="317"/>
                </a:lnTo>
                <a:lnTo>
                  <a:pt x="29" y="317"/>
                </a:lnTo>
                <a:lnTo>
                  <a:pt x="20" y="317"/>
                </a:lnTo>
                <a:lnTo>
                  <a:pt x="15" y="317"/>
                </a:lnTo>
                <a:lnTo>
                  <a:pt x="10" y="317"/>
                </a:lnTo>
                <a:lnTo>
                  <a:pt x="0" y="317"/>
                </a:lnTo>
                <a:close/>
              </a:path>
            </a:pathLst>
          </a:custGeom>
          <a:solidFill>
            <a:srgbClr val="CC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111"/>
          <xdr:cNvSpPr>
            <a:spLocks/>
          </xdr:cNvSpPr>
        </xdr:nvSpPr>
        <xdr:spPr>
          <a:xfrm>
            <a:off x="2708" y="2112"/>
            <a:ext cx="101" cy="317"/>
          </a:xfrm>
          <a:custGeom>
            <a:pathLst>
              <a:path h="317" w="101">
                <a:moveTo>
                  <a:pt x="0" y="317"/>
                </a:moveTo>
                <a:lnTo>
                  <a:pt x="0" y="0"/>
                </a:lnTo>
                <a:lnTo>
                  <a:pt x="101" y="0"/>
                </a:lnTo>
                <a:lnTo>
                  <a:pt x="101" y="317"/>
                </a:lnTo>
                <a:lnTo>
                  <a:pt x="96" y="317"/>
                </a:lnTo>
                <a:lnTo>
                  <a:pt x="92" y="317"/>
                </a:lnTo>
                <a:lnTo>
                  <a:pt x="82" y="317"/>
                </a:lnTo>
                <a:lnTo>
                  <a:pt x="77" y="317"/>
                </a:lnTo>
                <a:lnTo>
                  <a:pt x="72" y="317"/>
                </a:lnTo>
                <a:lnTo>
                  <a:pt x="63" y="317"/>
                </a:lnTo>
                <a:lnTo>
                  <a:pt x="58" y="317"/>
                </a:lnTo>
                <a:lnTo>
                  <a:pt x="53" y="317"/>
                </a:lnTo>
                <a:lnTo>
                  <a:pt x="48" y="317"/>
                </a:lnTo>
                <a:lnTo>
                  <a:pt x="39" y="317"/>
                </a:lnTo>
                <a:lnTo>
                  <a:pt x="34" y="317"/>
                </a:lnTo>
                <a:lnTo>
                  <a:pt x="29" y="317"/>
                </a:lnTo>
                <a:lnTo>
                  <a:pt x="20" y="317"/>
                </a:lnTo>
                <a:lnTo>
                  <a:pt x="15" y="317"/>
                </a:lnTo>
                <a:lnTo>
                  <a:pt x="10" y="317"/>
                </a:lnTo>
                <a:lnTo>
                  <a:pt x="0" y="317"/>
                </a:lnTo>
              </a:path>
            </a:pathLst>
          </a:custGeom>
          <a:noFill/>
          <a:ln w="0" cmpd="sng">
            <a:solidFill>
              <a:srgbClr val="CC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112"/>
          <xdr:cNvSpPr>
            <a:spLocks/>
          </xdr:cNvSpPr>
        </xdr:nvSpPr>
        <xdr:spPr>
          <a:xfrm>
            <a:off x="2473" y="2156"/>
            <a:ext cx="197" cy="307"/>
          </a:xfrm>
          <a:custGeom>
            <a:pathLst>
              <a:path h="307" w="197">
                <a:moveTo>
                  <a:pt x="106" y="307"/>
                </a:moveTo>
                <a:lnTo>
                  <a:pt x="0" y="33"/>
                </a:lnTo>
                <a:lnTo>
                  <a:pt x="92" y="0"/>
                </a:lnTo>
                <a:lnTo>
                  <a:pt x="197" y="273"/>
                </a:lnTo>
                <a:lnTo>
                  <a:pt x="188" y="278"/>
                </a:lnTo>
                <a:lnTo>
                  <a:pt x="183" y="278"/>
                </a:lnTo>
                <a:lnTo>
                  <a:pt x="178" y="283"/>
                </a:lnTo>
                <a:lnTo>
                  <a:pt x="173" y="283"/>
                </a:lnTo>
                <a:lnTo>
                  <a:pt x="168" y="287"/>
                </a:lnTo>
                <a:lnTo>
                  <a:pt x="164" y="287"/>
                </a:lnTo>
                <a:lnTo>
                  <a:pt x="159" y="287"/>
                </a:lnTo>
                <a:lnTo>
                  <a:pt x="154" y="292"/>
                </a:lnTo>
                <a:lnTo>
                  <a:pt x="144" y="292"/>
                </a:lnTo>
                <a:lnTo>
                  <a:pt x="140" y="297"/>
                </a:lnTo>
                <a:lnTo>
                  <a:pt x="135" y="297"/>
                </a:lnTo>
                <a:lnTo>
                  <a:pt x="130" y="302"/>
                </a:lnTo>
                <a:lnTo>
                  <a:pt x="125" y="302"/>
                </a:lnTo>
                <a:lnTo>
                  <a:pt x="120" y="302"/>
                </a:lnTo>
                <a:lnTo>
                  <a:pt x="111" y="307"/>
                </a:lnTo>
                <a:lnTo>
                  <a:pt x="106" y="307"/>
                </a:lnTo>
                <a:close/>
              </a:path>
            </a:pathLst>
          </a:custGeom>
          <a:solidFill>
            <a:srgbClr val="CC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113"/>
          <xdr:cNvSpPr>
            <a:spLocks/>
          </xdr:cNvSpPr>
        </xdr:nvSpPr>
        <xdr:spPr>
          <a:xfrm>
            <a:off x="2473" y="2156"/>
            <a:ext cx="197" cy="307"/>
          </a:xfrm>
          <a:custGeom>
            <a:pathLst>
              <a:path h="307" w="197">
                <a:moveTo>
                  <a:pt x="106" y="307"/>
                </a:moveTo>
                <a:lnTo>
                  <a:pt x="0" y="33"/>
                </a:lnTo>
                <a:lnTo>
                  <a:pt x="92" y="0"/>
                </a:lnTo>
                <a:lnTo>
                  <a:pt x="197" y="273"/>
                </a:lnTo>
                <a:lnTo>
                  <a:pt x="188" y="278"/>
                </a:lnTo>
                <a:lnTo>
                  <a:pt x="183" y="278"/>
                </a:lnTo>
                <a:lnTo>
                  <a:pt x="178" y="283"/>
                </a:lnTo>
                <a:lnTo>
                  <a:pt x="173" y="283"/>
                </a:lnTo>
                <a:lnTo>
                  <a:pt x="168" y="287"/>
                </a:lnTo>
                <a:lnTo>
                  <a:pt x="164" y="287"/>
                </a:lnTo>
                <a:lnTo>
                  <a:pt x="159" y="287"/>
                </a:lnTo>
                <a:lnTo>
                  <a:pt x="154" y="292"/>
                </a:lnTo>
                <a:lnTo>
                  <a:pt x="144" y="292"/>
                </a:lnTo>
                <a:lnTo>
                  <a:pt x="140" y="297"/>
                </a:lnTo>
                <a:lnTo>
                  <a:pt x="135" y="297"/>
                </a:lnTo>
                <a:lnTo>
                  <a:pt x="130" y="302"/>
                </a:lnTo>
                <a:lnTo>
                  <a:pt x="125" y="302"/>
                </a:lnTo>
                <a:lnTo>
                  <a:pt x="120" y="302"/>
                </a:lnTo>
                <a:lnTo>
                  <a:pt x="111" y="307"/>
                </a:lnTo>
                <a:lnTo>
                  <a:pt x="106" y="307"/>
                </a:lnTo>
              </a:path>
            </a:pathLst>
          </a:custGeom>
          <a:noFill/>
          <a:ln w="0" cmpd="sng">
            <a:solidFill>
              <a:srgbClr val="CC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114"/>
          <xdr:cNvSpPr>
            <a:spLocks/>
          </xdr:cNvSpPr>
        </xdr:nvSpPr>
        <xdr:spPr>
          <a:xfrm>
            <a:off x="2848" y="2160"/>
            <a:ext cx="196" cy="307"/>
          </a:xfrm>
          <a:custGeom>
            <a:pathLst>
              <a:path h="307" w="196">
                <a:moveTo>
                  <a:pt x="91" y="307"/>
                </a:moveTo>
                <a:lnTo>
                  <a:pt x="196" y="34"/>
                </a:lnTo>
                <a:lnTo>
                  <a:pt x="105" y="0"/>
                </a:lnTo>
                <a:lnTo>
                  <a:pt x="0" y="274"/>
                </a:lnTo>
                <a:lnTo>
                  <a:pt x="9" y="274"/>
                </a:lnTo>
                <a:lnTo>
                  <a:pt x="14" y="279"/>
                </a:lnTo>
                <a:lnTo>
                  <a:pt x="19" y="279"/>
                </a:lnTo>
                <a:lnTo>
                  <a:pt x="24" y="283"/>
                </a:lnTo>
                <a:lnTo>
                  <a:pt x="28" y="283"/>
                </a:lnTo>
                <a:lnTo>
                  <a:pt x="33" y="288"/>
                </a:lnTo>
                <a:lnTo>
                  <a:pt x="38" y="288"/>
                </a:lnTo>
                <a:lnTo>
                  <a:pt x="43" y="288"/>
                </a:lnTo>
                <a:lnTo>
                  <a:pt x="52" y="293"/>
                </a:lnTo>
                <a:lnTo>
                  <a:pt x="57" y="293"/>
                </a:lnTo>
                <a:lnTo>
                  <a:pt x="62" y="298"/>
                </a:lnTo>
                <a:lnTo>
                  <a:pt x="67" y="298"/>
                </a:lnTo>
                <a:lnTo>
                  <a:pt x="72" y="303"/>
                </a:lnTo>
                <a:lnTo>
                  <a:pt x="76" y="303"/>
                </a:lnTo>
                <a:lnTo>
                  <a:pt x="86" y="307"/>
                </a:lnTo>
                <a:lnTo>
                  <a:pt x="91" y="307"/>
                </a:lnTo>
                <a:close/>
              </a:path>
            </a:pathLst>
          </a:custGeom>
          <a:solidFill>
            <a:srgbClr val="CC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115"/>
          <xdr:cNvSpPr>
            <a:spLocks/>
          </xdr:cNvSpPr>
        </xdr:nvSpPr>
        <xdr:spPr>
          <a:xfrm>
            <a:off x="2848" y="2160"/>
            <a:ext cx="196" cy="307"/>
          </a:xfrm>
          <a:custGeom>
            <a:pathLst>
              <a:path h="307" w="196">
                <a:moveTo>
                  <a:pt x="91" y="307"/>
                </a:moveTo>
                <a:lnTo>
                  <a:pt x="196" y="34"/>
                </a:lnTo>
                <a:lnTo>
                  <a:pt x="105" y="0"/>
                </a:lnTo>
                <a:lnTo>
                  <a:pt x="0" y="274"/>
                </a:lnTo>
                <a:lnTo>
                  <a:pt x="9" y="274"/>
                </a:lnTo>
                <a:lnTo>
                  <a:pt x="14" y="279"/>
                </a:lnTo>
                <a:lnTo>
                  <a:pt x="19" y="279"/>
                </a:lnTo>
                <a:lnTo>
                  <a:pt x="24" y="283"/>
                </a:lnTo>
                <a:lnTo>
                  <a:pt x="28" y="283"/>
                </a:lnTo>
                <a:lnTo>
                  <a:pt x="33" y="288"/>
                </a:lnTo>
                <a:lnTo>
                  <a:pt x="38" y="288"/>
                </a:lnTo>
                <a:lnTo>
                  <a:pt x="43" y="288"/>
                </a:lnTo>
                <a:lnTo>
                  <a:pt x="52" y="293"/>
                </a:lnTo>
                <a:lnTo>
                  <a:pt x="57" y="293"/>
                </a:lnTo>
                <a:lnTo>
                  <a:pt x="62" y="298"/>
                </a:lnTo>
                <a:lnTo>
                  <a:pt x="67" y="298"/>
                </a:lnTo>
                <a:lnTo>
                  <a:pt x="72" y="303"/>
                </a:lnTo>
                <a:lnTo>
                  <a:pt x="76" y="303"/>
                </a:lnTo>
                <a:lnTo>
                  <a:pt x="86" y="307"/>
                </a:lnTo>
                <a:lnTo>
                  <a:pt x="91" y="307"/>
                </a:lnTo>
              </a:path>
            </a:pathLst>
          </a:custGeom>
          <a:noFill/>
          <a:ln w="0" cmpd="sng">
            <a:solidFill>
              <a:srgbClr val="CC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116"/>
          <xdr:cNvSpPr>
            <a:spLocks/>
          </xdr:cNvSpPr>
        </xdr:nvSpPr>
        <xdr:spPr>
          <a:xfrm>
            <a:off x="2181" y="1877"/>
            <a:ext cx="1161" cy="1646"/>
          </a:xfrm>
          <a:custGeom>
            <a:pathLst>
              <a:path h="1646" w="1161">
                <a:moveTo>
                  <a:pt x="0" y="0"/>
                </a:moveTo>
                <a:lnTo>
                  <a:pt x="1161" y="0"/>
                </a:lnTo>
                <a:lnTo>
                  <a:pt x="1161" y="1065"/>
                </a:lnTo>
                <a:lnTo>
                  <a:pt x="1156" y="1123"/>
                </a:lnTo>
                <a:lnTo>
                  <a:pt x="1151" y="1180"/>
                </a:lnTo>
                <a:lnTo>
                  <a:pt x="1137" y="1238"/>
                </a:lnTo>
                <a:lnTo>
                  <a:pt x="1118" y="1291"/>
                </a:lnTo>
                <a:lnTo>
                  <a:pt x="1089" y="1339"/>
                </a:lnTo>
                <a:lnTo>
                  <a:pt x="1060" y="1387"/>
                </a:lnTo>
                <a:lnTo>
                  <a:pt x="1026" y="1435"/>
                </a:lnTo>
                <a:lnTo>
                  <a:pt x="988" y="1473"/>
                </a:lnTo>
                <a:lnTo>
                  <a:pt x="950" y="1511"/>
                </a:lnTo>
                <a:lnTo>
                  <a:pt x="906" y="1545"/>
                </a:lnTo>
                <a:lnTo>
                  <a:pt x="859" y="1574"/>
                </a:lnTo>
                <a:lnTo>
                  <a:pt x="806" y="1598"/>
                </a:lnTo>
                <a:lnTo>
                  <a:pt x="753" y="1617"/>
                </a:lnTo>
                <a:lnTo>
                  <a:pt x="695" y="1631"/>
                </a:lnTo>
                <a:lnTo>
                  <a:pt x="638" y="1641"/>
                </a:lnTo>
                <a:lnTo>
                  <a:pt x="580" y="1646"/>
                </a:lnTo>
                <a:lnTo>
                  <a:pt x="518" y="1641"/>
                </a:lnTo>
                <a:lnTo>
                  <a:pt x="460" y="1631"/>
                </a:lnTo>
                <a:lnTo>
                  <a:pt x="408" y="1617"/>
                </a:lnTo>
                <a:lnTo>
                  <a:pt x="355" y="1598"/>
                </a:lnTo>
                <a:lnTo>
                  <a:pt x="302" y="1574"/>
                </a:lnTo>
                <a:lnTo>
                  <a:pt x="254" y="1545"/>
                </a:lnTo>
                <a:lnTo>
                  <a:pt x="211" y="1511"/>
                </a:lnTo>
                <a:lnTo>
                  <a:pt x="168" y="1473"/>
                </a:lnTo>
                <a:lnTo>
                  <a:pt x="129" y="1435"/>
                </a:lnTo>
                <a:lnTo>
                  <a:pt x="96" y="1387"/>
                </a:lnTo>
                <a:lnTo>
                  <a:pt x="67" y="1339"/>
                </a:lnTo>
                <a:lnTo>
                  <a:pt x="43" y="1291"/>
                </a:lnTo>
                <a:lnTo>
                  <a:pt x="24" y="1238"/>
                </a:lnTo>
                <a:lnTo>
                  <a:pt x="9" y="1180"/>
                </a:lnTo>
                <a:lnTo>
                  <a:pt x="0" y="1123"/>
                </a:lnTo>
                <a:lnTo>
                  <a:pt x="0" y="1065"/>
                </a:lnTo>
                <a:lnTo>
                  <a:pt x="0" y="106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240" y="1324"/>
                </a:lnTo>
                <a:lnTo>
                  <a:pt x="273" y="1363"/>
                </a:lnTo>
                <a:lnTo>
                  <a:pt x="307" y="1396"/>
                </a:lnTo>
                <a:lnTo>
                  <a:pt x="345" y="1430"/>
                </a:lnTo>
                <a:lnTo>
                  <a:pt x="388" y="1454"/>
                </a:lnTo>
                <a:lnTo>
                  <a:pt x="432" y="1468"/>
                </a:lnTo>
                <a:lnTo>
                  <a:pt x="480" y="1483"/>
                </a:lnTo>
                <a:lnTo>
                  <a:pt x="527" y="1492"/>
                </a:lnTo>
                <a:lnTo>
                  <a:pt x="580" y="1492"/>
                </a:lnTo>
                <a:lnTo>
                  <a:pt x="633" y="1492"/>
                </a:lnTo>
                <a:lnTo>
                  <a:pt x="681" y="1483"/>
                </a:lnTo>
                <a:lnTo>
                  <a:pt x="724" y="1468"/>
                </a:lnTo>
                <a:lnTo>
                  <a:pt x="767" y="1449"/>
                </a:lnTo>
                <a:lnTo>
                  <a:pt x="806" y="1425"/>
                </a:lnTo>
                <a:lnTo>
                  <a:pt x="844" y="1396"/>
                </a:lnTo>
                <a:lnTo>
                  <a:pt x="878" y="1363"/>
                </a:lnTo>
                <a:lnTo>
                  <a:pt x="911" y="1319"/>
                </a:lnTo>
                <a:lnTo>
                  <a:pt x="873" y="1300"/>
                </a:lnTo>
                <a:lnTo>
                  <a:pt x="839" y="1272"/>
                </a:lnTo>
                <a:lnTo>
                  <a:pt x="806" y="1243"/>
                </a:lnTo>
                <a:lnTo>
                  <a:pt x="777" y="1209"/>
                </a:lnTo>
                <a:lnTo>
                  <a:pt x="748" y="1171"/>
                </a:lnTo>
                <a:lnTo>
                  <a:pt x="724" y="1132"/>
                </a:lnTo>
                <a:lnTo>
                  <a:pt x="700" y="1094"/>
                </a:lnTo>
                <a:lnTo>
                  <a:pt x="681" y="1051"/>
                </a:lnTo>
                <a:lnTo>
                  <a:pt x="662" y="1008"/>
                </a:lnTo>
                <a:lnTo>
                  <a:pt x="647" y="965"/>
                </a:lnTo>
                <a:lnTo>
                  <a:pt x="633" y="917"/>
                </a:lnTo>
                <a:lnTo>
                  <a:pt x="623" y="873"/>
                </a:lnTo>
                <a:lnTo>
                  <a:pt x="614" y="825"/>
                </a:lnTo>
                <a:lnTo>
                  <a:pt x="609" y="777"/>
                </a:lnTo>
                <a:lnTo>
                  <a:pt x="609" y="734"/>
                </a:lnTo>
                <a:lnTo>
                  <a:pt x="609" y="691"/>
                </a:lnTo>
                <a:lnTo>
                  <a:pt x="763" y="691"/>
                </a:lnTo>
                <a:lnTo>
                  <a:pt x="763" y="696"/>
                </a:lnTo>
                <a:lnTo>
                  <a:pt x="763" y="706"/>
                </a:lnTo>
                <a:lnTo>
                  <a:pt x="763" y="720"/>
                </a:lnTo>
                <a:lnTo>
                  <a:pt x="763" y="739"/>
                </a:lnTo>
                <a:lnTo>
                  <a:pt x="763" y="754"/>
                </a:lnTo>
                <a:lnTo>
                  <a:pt x="763" y="768"/>
                </a:lnTo>
                <a:lnTo>
                  <a:pt x="763" y="777"/>
                </a:lnTo>
                <a:lnTo>
                  <a:pt x="763" y="782"/>
                </a:lnTo>
                <a:lnTo>
                  <a:pt x="763" y="849"/>
                </a:lnTo>
                <a:lnTo>
                  <a:pt x="777" y="912"/>
                </a:lnTo>
                <a:lnTo>
                  <a:pt x="791" y="969"/>
                </a:lnTo>
                <a:lnTo>
                  <a:pt x="820" y="1022"/>
                </a:lnTo>
                <a:lnTo>
                  <a:pt x="854" y="1075"/>
                </a:lnTo>
                <a:lnTo>
                  <a:pt x="892" y="1118"/>
                </a:lnTo>
                <a:lnTo>
                  <a:pt x="940" y="1156"/>
                </a:lnTo>
                <a:lnTo>
                  <a:pt x="998" y="1190"/>
                </a:lnTo>
                <a:lnTo>
                  <a:pt x="1002" y="1166"/>
                </a:lnTo>
                <a:lnTo>
                  <a:pt x="1007" y="1152"/>
                </a:lnTo>
                <a:lnTo>
                  <a:pt x="1012" y="1132"/>
                </a:lnTo>
                <a:lnTo>
                  <a:pt x="1012" y="1118"/>
                </a:lnTo>
                <a:lnTo>
                  <a:pt x="1017" y="1104"/>
                </a:lnTo>
                <a:lnTo>
                  <a:pt x="1017" y="1089"/>
                </a:lnTo>
                <a:lnTo>
                  <a:pt x="1017" y="1070"/>
                </a:lnTo>
                <a:lnTo>
                  <a:pt x="1017" y="1056"/>
                </a:lnTo>
                <a:lnTo>
                  <a:pt x="1017" y="154"/>
                </a:lnTo>
                <a:lnTo>
                  <a:pt x="139" y="154"/>
                </a:lnTo>
                <a:lnTo>
                  <a:pt x="139" y="1056"/>
                </a:lnTo>
                <a:lnTo>
                  <a:pt x="144" y="1070"/>
                </a:lnTo>
                <a:lnTo>
                  <a:pt x="144" y="1089"/>
                </a:lnTo>
                <a:lnTo>
                  <a:pt x="144" y="1104"/>
                </a:lnTo>
                <a:lnTo>
                  <a:pt x="144" y="1113"/>
                </a:lnTo>
                <a:lnTo>
                  <a:pt x="148" y="1128"/>
                </a:lnTo>
                <a:lnTo>
                  <a:pt x="148" y="1147"/>
                </a:lnTo>
                <a:lnTo>
                  <a:pt x="153" y="1166"/>
                </a:lnTo>
                <a:lnTo>
                  <a:pt x="158" y="1185"/>
                </a:lnTo>
                <a:lnTo>
                  <a:pt x="216" y="1156"/>
                </a:lnTo>
                <a:lnTo>
                  <a:pt x="264" y="1113"/>
                </a:lnTo>
                <a:lnTo>
                  <a:pt x="307" y="1070"/>
                </a:lnTo>
                <a:lnTo>
                  <a:pt x="340" y="1022"/>
                </a:lnTo>
                <a:lnTo>
                  <a:pt x="364" y="969"/>
                </a:lnTo>
                <a:lnTo>
                  <a:pt x="379" y="912"/>
                </a:lnTo>
                <a:lnTo>
                  <a:pt x="393" y="849"/>
                </a:lnTo>
                <a:lnTo>
                  <a:pt x="393" y="782"/>
                </a:lnTo>
                <a:lnTo>
                  <a:pt x="393" y="777"/>
                </a:lnTo>
                <a:lnTo>
                  <a:pt x="393" y="768"/>
                </a:lnTo>
                <a:lnTo>
                  <a:pt x="393" y="754"/>
                </a:lnTo>
                <a:lnTo>
                  <a:pt x="393" y="739"/>
                </a:lnTo>
                <a:lnTo>
                  <a:pt x="393" y="720"/>
                </a:lnTo>
                <a:lnTo>
                  <a:pt x="393" y="706"/>
                </a:lnTo>
                <a:lnTo>
                  <a:pt x="393" y="696"/>
                </a:lnTo>
                <a:lnTo>
                  <a:pt x="393" y="691"/>
                </a:lnTo>
                <a:lnTo>
                  <a:pt x="551" y="691"/>
                </a:lnTo>
                <a:lnTo>
                  <a:pt x="551" y="696"/>
                </a:lnTo>
                <a:lnTo>
                  <a:pt x="551" y="706"/>
                </a:lnTo>
                <a:lnTo>
                  <a:pt x="551" y="720"/>
                </a:lnTo>
                <a:lnTo>
                  <a:pt x="551" y="739"/>
                </a:lnTo>
                <a:lnTo>
                  <a:pt x="551" y="754"/>
                </a:lnTo>
                <a:lnTo>
                  <a:pt x="551" y="768"/>
                </a:lnTo>
                <a:lnTo>
                  <a:pt x="551" y="777"/>
                </a:lnTo>
                <a:lnTo>
                  <a:pt x="551" y="782"/>
                </a:lnTo>
                <a:lnTo>
                  <a:pt x="547" y="825"/>
                </a:lnTo>
                <a:lnTo>
                  <a:pt x="547" y="869"/>
                </a:lnTo>
                <a:lnTo>
                  <a:pt x="537" y="907"/>
                </a:lnTo>
                <a:lnTo>
                  <a:pt x="527" y="945"/>
                </a:lnTo>
                <a:lnTo>
                  <a:pt x="518" y="989"/>
                </a:lnTo>
                <a:lnTo>
                  <a:pt x="503" y="1027"/>
                </a:lnTo>
                <a:lnTo>
                  <a:pt x="489" y="1065"/>
                </a:lnTo>
                <a:lnTo>
                  <a:pt x="470" y="1099"/>
                </a:lnTo>
                <a:lnTo>
                  <a:pt x="451" y="1137"/>
                </a:lnTo>
                <a:lnTo>
                  <a:pt x="427" y="1166"/>
                </a:lnTo>
                <a:lnTo>
                  <a:pt x="403" y="1200"/>
                </a:lnTo>
                <a:lnTo>
                  <a:pt x="374" y="1228"/>
                </a:lnTo>
                <a:lnTo>
                  <a:pt x="345" y="1257"/>
                </a:lnTo>
                <a:lnTo>
                  <a:pt x="312" y="1281"/>
                </a:lnTo>
                <a:lnTo>
                  <a:pt x="278" y="1305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117"/>
          <xdr:cNvSpPr>
            <a:spLocks/>
          </xdr:cNvSpPr>
        </xdr:nvSpPr>
        <xdr:spPr>
          <a:xfrm>
            <a:off x="2181" y="1877"/>
            <a:ext cx="1161" cy="1646"/>
          </a:xfrm>
          <a:custGeom>
            <a:pathLst>
              <a:path h="1646" w="1161">
                <a:moveTo>
                  <a:pt x="0" y="0"/>
                </a:moveTo>
                <a:lnTo>
                  <a:pt x="1161" y="0"/>
                </a:lnTo>
                <a:lnTo>
                  <a:pt x="1161" y="1065"/>
                </a:lnTo>
                <a:lnTo>
                  <a:pt x="1156" y="1123"/>
                </a:lnTo>
                <a:lnTo>
                  <a:pt x="1151" y="1180"/>
                </a:lnTo>
                <a:lnTo>
                  <a:pt x="1137" y="1238"/>
                </a:lnTo>
                <a:lnTo>
                  <a:pt x="1118" y="1291"/>
                </a:lnTo>
                <a:lnTo>
                  <a:pt x="1089" y="1339"/>
                </a:lnTo>
                <a:lnTo>
                  <a:pt x="1060" y="1387"/>
                </a:lnTo>
                <a:lnTo>
                  <a:pt x="1026" y="1435"/>
                </a:lnTo>
                <a:lnTo>
                  <a:pt x="988" y="1473"/>
                </a:lnTo>
                <a:lnTo>
                  <a:pt x="950" y="1511"/>
                </a:lnTo>
                <a:lnTo>
                  <a:pt x="906" y="1545"/>
                </a:lnTo>
                <a:lnTo>
                  <a:pt x="859" y="1574"/>
                </a:lnTo>
                <a:lnTo>
                  <a:pt x="806" y="1598"/>
                </a:lnTo>
                <a:lnTo>
                  <a:pt x="753" y="1617"/>
                </a:lnTo>
                <a:lnTo>
                  <a:pt x="695" y="1631"/>
                </a:lnTo>
                <a:lnTo>
                  <a:pt x="638" y="1641"/>
                </a:lnTo>
                <a:lnTo>
                  <a:pt x="580" y="1646"/>
                </a:lnTo>
                <a:lnTo>
                  <a:pt x="518" y="1641"/>
                </a:lnTo>
                <a:lnTo>
                  <a:pt x="460" y="1631"/>
                </a:lnTo>
                <a:lnTo>
                  <a:pt x="408" y="1617"/>
                </a:lnTo>
                <a:lnTo>
                  <a:pt x="355" y="1598"/>
                </a:lnTo>
                <a:lnTo>
                  <a:pt x="302" y="1574"/>
                </a:lnTo>
                <a:lnTo>
                  <a:pt x="254" y="1545"/>
                </a:lnTo>
                <a:lnTo>
                  <a:pt x="211" y="1511"/>
                </a:lnTo>
                <a:lnTo>
                  <a:pt x="168" y="1473"/>
                </a:lnTo>
                <a:lnTo>
                  <a:pt x="129" y="1435"/>
                </a:lnTo>
                <a:lnTo>
                  <a:pt x="96" y="1387"/>
                </a:lnTo>
                <a:lnTo>
                  <a:pt x="67" y="1339"/>
                </a:lnTo>
                <a:lnTo>
                  <a:pt x="43" y="1291"/>
                </a:lnTo>
                <a:lnTo>
                  <a:pt x="24" y="1238"/>
                </a:lnTo>
                <a:lnTo>
                  <a:pt x="9" y="1180"/>
                </a:lnTo>
                <a:lnTo>
                  <a:pt x="0" y="1123"/>
                </a:lnTo>
                <a:lnTo>
                  <a:pt x="0" y="1065"/>
                </a:lnTo>
                <a:lnTo>
                  <a:pt x="0" y="106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118"/>
          <xdr:cNvSpPr>
            <a:spLocks/>
          </xdr:cNvSpPr>
        </xdr:nvSpPr>
        <xdr:spPr>
          <a:xfrm>
            <a:off x="2320" y="2031"/>
            <a:ext cx="878" cy="1338"/>
          </a:xfrm>
          <a:custGeom>
            <a:pathLst>
              <a:path h="1338" w="878">
                <a:moveTo>
                  <a:pt x="101" y="1170"/>
                </a:moveTo>
                <a:lnTo>
                  <a:pt x="134" y="1209"/>
                </a:lnTo>
                <a:lnTo>
                  <a:pt x="168" y="1242"/>
                </a:lnTo>
                <a:lnTo>
                  <a:pt x="206" y="1276"/>
                </a:lnTo>
                <a:lnTo>
                  <a:pt x="249" y="1300"/>
                </a:lnTo>
                <a:lnTo>
                  <a:pt x="293" y="1314"/>
                </a:lnTo>
                <a:lnTo>
                  <a:pt x="341" y="1329"/>
                </a:lnTo>
                <a:lnTo>
                  <a:pt x="388" y="1338"/>
                </a:lnTo>
                <a:lnTo>
                  <a:pt x="441" y="1338"/>
                </a:lnTo>
                <a:lnTo>
                  <a:pt x="494" y="1338"/>
                </a:lnTo>
                <a:lnTo>
                  <a:pt x="542" y="1329"/>
                </a:lnTo>
                <a:lnTo>
                  <a:pt x="585" y="1314"/>
                </a:lnTo>
                <a:lnTo>
                  <a:pt x="628" y="1295"/>
                </a:lnTo>
                <a:lnTo>
                  <a:pt x="667" y="1271"/>
                </a:lnTo>
                <a:lnTo>
                  <a:pt x="705" y="1242"/>
                </a:lnTo>
                <a:lnTo>
                  <a:pt x="739" y="1209"/>
                </a:lnTo>
                <a:lnTo>
                  <a:pt x="772" y="1165"/>
                </a:lnTo>
                <a:lnTo>
                  <a:pt x="734" y="1146"/>
                </a:lnTo>
                <a:lnTo>
                  <a:pt x="700" y="1118"/>
                </a:lnTo>
                <a:lnTo>
                  <a:pt x="667" y="1089"/>
                </a:lnTo>
                <a:lnTo>
                  <a:pt x="638" y="1055"/>
                </a:lnTo>
                <a:lnTo>
                  <a:pt x="609" y="1017"/>
                </a:lnTo>
                <a:lnTo>
                  <a:pt x="585" y="978"/>
                </a:lnTo>
                <a:lnTo>
                  <a:pt x="561" y="940"/>
                </a:lnTo>
                <a:lnTo>
                  <a:pt x="542" y="897"/>
                </a:lnTo>
                <a:lnTo>
                  <a:pt x="523" y="854"/>
                </a:lnTo>
                <a:lnTo>
                  <a:pt x="508" y="811"/>
                </a:lnTo>
                <a:lnTo>
                  <a:pt x="494" y="763"/>
                </a:lnTo>
                <a:lnTo>
                  <a:pt x="484" y="719"/>
                </a:lnTo>
                <a:lnTo>
                  <a:pt x="475" y="671"/>
                </a:lnTo>
                <a:lnTo>
                  <a:pt x="470" y="623"/>
                </a:lnTo>
                <a:lnTo>
                  <a:pt x="470" y="580"/>
                </a:lnTo>
                <a:lnTo>
                  <a:pt x="470" y="537"/>
                </a:lnTo>
                <a:lnTo>
                  <a:pt x="624" y="537"/>
                </a:lnTo>
                <a:lnTo>
                  <a:pt x="624" y="542"/>
                </a:lnTo>
                <a:lnTo>
                  <a:pt x="624" y="552"/>
                </a:lnTo>
                <a:lnTo>
                  <a:pt x="624" y="566"/>
                </a:lnTo>
                <a:lnTo>
                  <a:pt x="624" y="585"/>
                </a:lnTo>
                <a:lnTo>
                  <a:pt x="624" y="600"/>
                </a:lnTo>
                <a:lnTo>
                  <a:pt x="624" y="614"/>
                </a:lnTo>
                <a:lnTo>
                  <a:pt x="624" y="623"/>
                </a:lnTo>
                <a:lnTo>
                  <a:pt x="624" y="628"/>
                </a:lnTo>
                <a:lnTo>
                  <a:pt x="624" y="695"/>
                </a:lnTo>
                <a:lnTo>
                  <a:pt x="638" y="758"/>
                </a:lnTo>
                <a:lnTo>
                  <a:pt x="652" y="815"/>
                </a:lnTo>
                <a:lnTo>
                  <a:pt x="681" y="868"/>
                </a:lnTo>
                <a:lnTo>
                  <a:pt x="715" y="921"/>
                </a:lnTo>
                <a:lnTo>
                  <a:pt x="753" y="964"/>
                </a:lnTo>
                <a:lnTo>
                  <a:pt x="801" y="1002"/>
                </a:lnTo>
                <a:lnTo>
                  <a:pt x="859" y="1036"/>
                </a:lnTo>
                <a:lnTo>
                  <a:pt x="863" y="1012"/>
                </a:lnTo>
                <a:lnTo>
                  <a:pt x="868" y="998"/>
                </a:lnTo>
                <a:lnTo>
                  <a:pt x="873" y="978"/>
                </a:lnTo>
                <a:lnTo>
                  <a:pt x="873" y="964"/>
                </a:lnTo>
                <a:lnTo>
                  <a:pt x="878" y="950"/>
                </a:lnTo>
                <a:lnTo>
                  <a:pt x="878" y="935"/>
                </a:lnTo>
                <a:lnTo>
                  <a:pt x="878" y="916"/>
                </a:lnTo>
                <a:lnTo>
                  <a:pt x="878" y="902"/>
                </a:lnTo>
                <a:lnTo>
                  <a:pt x="878" y="0"/>
                </a:lnTo>
                <a:lnTo>
                  <a:pt x="0" y="0"/>
                </a:lnTo>
                <a:lnTo>
                  <a:pt x="0" y="902"/>
                </a:lnTo>
                <a:lnTo>
                  <a:pt x="5" y="916"/>
                </a:lnTo>
                <a:lnTo>
                  <a:pt x="5" y="935"/>
                </a:lnTo>
                <a:lnTo>
                  <a:pt x="5" y="950"/>
                </a:lnTo>
                <a:lnTo>
                  <a:pt x="5" y="959"/>
                </a:lnTo>
                <a:lnTo>
                  <a:pt x="9" y="974"/>
                </a:lnTo>
                <a:lnTo>
                  <a:pt x="9" y="993"/>
                </a:lnTo>
                <a:lnTo>
                  <a:pt x="14" y="1012"/>
                </a:lnTo>
                <a:lnTo>
                  <a:pt x="19" y="1031"/>
                </a:lnTo>
                <a:lnTo>
                  <a:pt x="77" y="1002"/>
                </a:lnTo>
                <a:lnTo>
                  <a:pt x="125" y="959"/>
                </a:lnTo>
                <a:lnTo>
                  <a:pt x="168" y="916"/>
                </a:lnTo>
                <a:lnTo>
                  <a:pt x="201" y="868"/>
                </a:lnTo>
                <a:lnTo>
                  <a:pt x="225" y="815"/>
                </a:lnTo>
                <a:lnTo>
                  <a:pt x="240" y="758"/>
                </a:lnTo>
                <a:lnTo>
                  <a:pt x="254" y="695"/>
                </a:lnTo>
                <a:lnTo>
                  <a:pt x="254" y="628"/>
                </a:lnTo>
                <a:lnTo>
                  <a:pt x="254" y="623"/>
                </a:lnTo>
                <a:lnTo>
                  <a:pt x="254" y="614"/>
                </a:lnTo>
                <a:lnTo>
                  <a:pt x="254" y="600"/>
                </a:lnTo>
                <a:lnTo>
                  <a:pt x="254" y="585"/>
                </a:lnTo>
                <a:lnTo>
                  <a:pt x="254" y="566"/>
                </a:lnTo>
                <a:lnTo>
                  <a:pt x="254" y="552"/>
                </a:lnTo>
                <a:lnTo>
                  <a:pt x="254" y="542"/>
                </a:lnTo>
                <a:lnTo>
                  <a:pt x="254" y="537"/>
                </a:lnTo>
                <a:lnTo>
                  <a:pt x="412" y="537"/>
                </a:lnTo>
                <a:lnTo>
                  <a:pt x="412" y="542"/>
                </a:lnTo>
                <a:lnTo>
                  <a:pt x="412" y="552"/>
                </a:lnTo>
                <a:lnTo>
                  <a:pt x="412" y="566"/>
                </a:lnTo>
                <a:lnTo>
                  <a:pt x="412" y="585"/>
                </a:lnTo>
                <a:lnTo>
                  <a:pt x="412" y="600"/>
                </a:lnTo>
                <a:lnTo>
                  <a:pt x="412" y="614"/>
                </a:lnTo>
                <a:lnTo>
                  <a:pt x="412" y="623"/>
                </a:lnTo>
                <a:lnTo>
                  <a:pt x="412" y="628"/>
                </a:lnTo>
                <a:lnTo>
                  <a:pt x="408" y="671"/>
                </a:lnTo>
                <a:lnTo>
                  <a:pt x="408" y="715"/>
                </a:lnTo>
                <a:lnTo>
                  <a:pt x="398" y="753"/>
                </a:lnTo>
                <a:lnTo>
                  <a:pt x="388" y="791"/>
                </a:lnTo>
                <a:lnTo>
                  <a:pt x="379" y="835"/>
                </a:lnTo>
                <a:lnTo>
                  <a:pt x="364" y="873"/>
                </a:lnTo>
                <a:lnTo>
                  <a:pt x="350" y="911"/>
                </a:lnTo>
                <a:lnTo>
                  <a:pt x="331" y="945"/>
                </a:lnTo>
                <a:lnTo>
                  <a:pt x="312" y="983"/>
                </a:lnTo>
                <a:lnTo>
                  <a:pt x="288" y="1012"/>
                </a:lnTo>
                <a:lnTo>
                  <a:pt x="264" y="1046"/>
                </a:lnTo>
                <a:lnTo>
                  <a:pt x="235" y="1074"/>
                </a:lnTo>
                <a:lnTo>
                  <a:pt x="206" y="1103"/>
                </a:lnTo>
                <a:lnTo>
                  <a:pt x="173" y="1127"/>
                </a:lnTo>
                <a:lnTo>
                  <a:pt x="139" y="1151"/>
                </a:lnTo>
                <a:lnTo>
                  <a:pt x="101" y="117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119"/>
          <xdr:cNvSpPr>
            <a:spLocks/>
          </xdr:cNvSpPr>
        </xdr:nvSpPr>
        <xdr:spPr>
          <a:xfrm>
            <a:off x="2195" y="1441"/>
            <a:ext cx="1128" cy="374"/>
          </a:xfrm>
          <a:custGeom>
            <a:pathLst>
              <a:path h="374" w="1128">
                <a:moveTo>
                  <a:pt x="0" y="106"/>
                </a:moveTo>
                <a:lnTo>
                  <a:pt x="19" y="101"/>
                </a:lnTo>
                <a:lnTo>
                  <a:pt x="39" y="91"/>
                </a:lnTo>
                <a:lnTo>
                  <a:pt x="63" y="86"/>
                </a:lnTo>
                <a:lnTo>
                  <a:pt x="82" y="77"/>
                </a:lnTo>
                <a:lnTo>
                  <a:pt x="101" y="72"/>
                </a:lnTo>
                <a:lnTo>
                  <a:pt x="120" y="62"/>
                </a:lnTo>
                <a:lnTo>
                  <a:pt x="139" y="58"/>
                </a:lnTo>
                <a:lnTo>
                  <a:pt x="158" y="53"/>
                </a:lnTo>
                <a:lnTo>
                  <a:pt x="192" y="182"/>
                </a:lnTo>
                <a:lnTo>
                  <a:pt x="211" y="177"/>
                </a:lnTo>
                <a:lnTo>
                  <a:pt x="230" y="173"/>
                </a:lnTo>
                <a:lnTo>
                  <a:pt x="250" y="168"/>
                </a:lnTo>
                <a:lnTo>
                  <a:pt x="264" y="163"/>
                </a:lnTo>
                <a:lnTo>
                  <a:pt x="283" y="158"/>
                </a:lnTo>
                <a:lnTo>
                  <a:pt x="302" y="158"/>
                </a:lnTo>
                <a:lnTo>
                  <a:pt x="322" y="153"/>
                </a:lnTo>
                <a:lnTo>
                  <a:pt x="341" y="149"/>
                </a:lnTo>
                <a:lnTo>
                  <a:pt x="317" y="19"/>
                </a:lnTo>
                <a:lnTo>
                  <a:pt x="341" y="19"/>
                </a:lnTo>
                <a:lnTo>
                  <a:pt x="360" y="14"/>
                </a:lnTo>
                <a:lnTo>
                  <a:pt x="379" y="10"/>
                </a:lnTo>
                <a:lnTo>
                  <a:pt x="398" y="10"/>
                </a:lnTo>
                <a:lnTo>
                  <a:pt x="422" y="10"/>
                </a:lnTo>
                <a:lnTo>
                  <a:pt x="442" y="5"/>
                </a:lnTo>
                <a:lnTo>
                  <a:pt x="461" y="5"/>
                </a:lnTo>
                <a:lnTo>
                  <a:pt x="480" y="0"/>
                </a:lnTo>
                <a:lnTo>
                  <a:pt x="489" y="134"/>
                </a:lnTo>
                <a:lnTo>
                  <a:pt x="509" y="134"/>
                </a:lnTo>
                <a:lnTo>
                  <a:pt x="528" y="134"/>
                </a:lnTo>
                <a:lnTo>
                  <a:pt x="547" y="134"/>
                </a:lnTo>
                <a:lnTo>
                  <a:pt x="566" y="134"/>
                </a:lnTo>
                <a:lnTo>
                  <a:pt x="585" y="134"/>
                </a:lnTo>
                <a:lnTo>
                  <a:pt x="605" y="134"/>
                </a:lnTo>
                <a:lnTo>
                  <a:pt x="619" y="134"/>
                </a:lnTo>
                <a:lnTo>
                  <a:pt x="638" y="134"/>
                </a:lnTo>
                <a:lnTo>
                  <a:pt x="648" y="0"/>
                </a:lnTo>
                <a:lnTo>
                  <a:pt x="667" y="5"/>
                </a:lnTo>
                <a:lnTo>
                  <a:pt x="686" y="5"/>
                </a:lnTo>
                <a:lnTo>
                  <a:pt x="710" y="10"/>
                </a:lnTo>
                <a:lnTo>
                  <a:pt x="729" y="10"/>
                </a:lnTo>
                <a:lnTo>
                  <a:pt x="749" y="14"/>
                </a:lnTo>
                <a:lnTo>
                  <a:pt x="768" y="14"/>
                </a:lnTo>
                <a:lnTo>
                  <a:pt x="792" y="19"/>
                </a:lnTo>
                <a:lnTo>
                  <a:pt x="811" y="19"/>
                </a:lnTo>
                <a:lnTo>
                  <a:pt x="787" y="149"/>
                </a:lnTo>
                <a:lnTo>
                  <a:pt x="806" y="153"/>
                </a:lnTo>
                <a:lnTo>
                  <a:pt x="825" y="158"/>
                </a:lnTo>
                <a:lnTo>
                  <a:pt x="845" y="163"/>
                </a:lnTo>
                <a:lnTo>
                  <a:pt x="864" y="163"/>
                </a:lnTo>
                <a:lnTo>
                  <a:pt x="883" y="168"/>
                </a:lnTo>
                <a:lnTo>
                  <a:pt x="902" y="173"/>
                </a:lnTo>
                <a:lnTo>
                  <a:pt x="916" y="177"/>
                </a:lnTo>
                <a:lnTo>
                  <a:pt x="936" y="182"/>
                </a:lnTo>
                <a:lnTo>
                  <a:pt x="969" y="58"/>
                </a:lnTo>
                <a:lnTo>
                  <a:pt x="988" y="62"/>
                </a:lnTo>
                <a:lnTo>
                  <a:pt x="1012" y="67"/>
                </a:lnTo>
                <a:lnTo>
                  <a:pt x="1032" y="72"/>
                </a:lnTo>
                <a:lnTo>
                  <a:pt x="1051" y="77"/>
                </a:lnTo>
                <a:lnTo>
                  <a:pt x="1070" y="86"/>
                </a:lnTo>
                <a:lnTo>
                  <a:pt x="1089" y="91"/>
                </a:lnTo>
                <a:lnTo>
                  <a:pt x="1108" y="101"/>
                </a:lnTo>
                <a:lnTo>
                  <a:pt x="1128" y="106"/>
                </a:lnTo>
                <a:lnTo>
                  <a:pt x="1032" y="374"/>
                </a:lnTo>
                <a:lnTo>
                  <a:pt x="974" y="355"/>
                </a:lnTo>
                <a:lnTo>
                  <a:pt x="921" y="336"/>
                </a:lnTo>
                <a:lnTo>
                  <a:pt x="864" y="321"/>
                </a:lnTo>
                <a:lnTo>
                  <a:pt x="801" y="307"/>
                </a:lnTo>
                <a:lnTo>
                  <a:pt x="744" y="297"/>
                </a:lnTo>
                <a:lnTo>
                  <a:pt x="686" y="288"/>
                </a:lnTo>
                <a:lnTo>
                  <a:pt x="624" y="288"/>
                </a:lnTo>
                <a:lnTo>
                  <a:pt x="566" y="283"/>
                </a:lnTo>
                <a:lnTo>
                  <a:pt x="504" y="288"/>
                </a:lnTo>
                <a:lnTo>
                  <a:pt x="446" y="288"/>
                </a:lnTo>
                <a:lnTo>
                  <a:pt x="384" y="297"/>
                </a:lnTo>
                <a:lnTo>
                  <a:pt x="326" y="307"/>
                </a:lnTo>
                <a:lnTo>
                  <a:pt x="269" y="317"/>
                </a:lnTo>
                <a:lnTo>
                  <a:pt x="211" y="336"/>
                </a:lnTo>
                <a:lnTo>
                  <a:pt x="154" y="350"/>
                </a:lnTo>
                <a:lnTo>
                  <a:pt x="96" y="374"/>
                </a:lnTo>
                <a:lnTo>
                  <a:pt x="0" y="106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120"/>
          <xdr:cNvSpPr>
            <a:spLocks/>
          </xdr:cNvSpPr>
        </xdr:nvSpPr>
        <xdr:spPr>
          <a:xfrm>
            <a:off x="2195" y="1441"/>
            <a:ext cx="1128" cy="374"/>
          </a:xfrm>
          <a:custGeom>
            <a:pathLst>
              <a:path h="374" w="1128">
                <a:moveTo>
                  <a:pt x="0" y="106"/>
                </a:moveTo>
                <a:lnTo>
                  <a:pt x="19" y="101"/>
                </a:lnTo>
                <a:lnTo>
                  <a:pt x="39" y="91"/>
                </a:lnTo>
                <a:lnTo>
                  <a:pt x="63" y="86"/>
                </a:lnTo>
                <a:lnTo>
                  <a:pt x="82" y="77"/>
                </a:lnTo>
                <a:lnTo>
                  <a:pt x="101" y="72"/>
                </a:lnTo>
                <a:lnTo>
                  <a:pt x="120" y="62"/>
                </a:lnTo>
                <a:lnTo>
                  <a:pt x="139" y="58"/>
                </a:lnTo>
                <a:lnTo>
                  <a:pt x="158" y="53"/>
                </a:lnTo>
                <a:lnTo>
                  <a:pt x="192" y="182"/>
                </a:lnTo>
                <a:lnTo>
                  <a:pt x="211" y="177"/>
                </a:lnTo>
                <a:lnTo>
                  <a:pt x="230" y="173"/>
                </a:lnTo>
                <a:lnTo>
                  <a:pt x="250" y="168"/>
                </a:lnTo>
                <a:lnTo>
                  <a:pt x="264" y="163"/>
                </a:lnTo>
                <a:lnTo>
                  <a:pt x="283" y="158"/>
                </a:lnTo>
                <a:lnTo>
                  <a:pt x="302" y="158"/>
                </a:lnTo>
                <a:lnTo>
                  <a:pt x="322" y="153"/>
                </a:lnTo>
                <a:lnTo>
                  <a:pt x="341" y="149"/>
                </a:lnTo>
                <a:lnTo>
                  <a:pt x="317" y="19"/>
                </a:lnTo>
                <a:lnTo>
                  <a:pt x="341" y="19"/>
                </a:lnTo>
                <a:lnTo>
                  <a:pt x="360" y="14"/>
                </a:lnTo>
                <a:lnTo>
                  <a:pt x="379" y="10"/>
                </a:lnTo>
                <a:lnTo>
                  <a:pt x="398" y="10"/>
                </a:lnTo>
                <a:lnTo>
                  <a:pt x="422" y="10"/>
                </a:lnTo>
                <a:lnTo>
                  <a:pt x="442" y="5"/>
                </a:lnTo>
                <a:lnTo>
                  <a:pt x="461" y="5"/>
                </a:lnTo>
                <a:lnTo>
                  <a:pt x="480" y="0"/>
                </a:lnTo>
                <a:lnTo>
                  <a:pt x="489" y="134"/>
                </a:lnTo>
                <a:lnTo>
                  <a:pt x="509" y="134"/>
                </a:lnTo>
                <a:lnTo>
                  <a:pt x="528" y="134"/>
                </a:lnTo>
                <a:lnTo>
                  <a:pt x="547" y="134"/>
                </a:lnTo>
                <a:lnTo>
                  <a:pt x="566" y="134"/>
                </a:lnTo>
                <a:lnTo>
                  <a:pt x="585" y="134"/>
                </a:lnTo>
                <a:lnTo>
                  <a:pt x="605" y="134"/>
                </a:lnTo>
                <a:lnTo>
                  <a:pt x="619" y="134"/>
                </a:lnTo>
                <a:lnTo>
                  <a:pt x="638" y="134"/>
                </a:lnTo>
                <a:lnTo>
                  <a:pt x="648" y="0"/>
                </a:lnTo>
                <a:lnTo>
                  <a:pt x="667" y="5"/>
                </a:lnTo>
                <a:lnTo>
                  <a:pt x="686" y="5"/>
                </a:lnTo>
                <a:lnTo>
                  <a:pt x="710" y="10"/>
                </a:lnTo>
                <a:lnTo>
                  <a:pt x="729" y="10"/>
                </a:lnTo>
                <a:lnTo>
                  <a:pt x="749" y="14"/>
                </a:lnTo>
                <a:lnTo>
                  <a:pt x="768" y="14"/>
                </a:lnTo>
                <a:lnTo>
                  <a:pt x="792" y="19"/>
                </a:lnTo>
                <a:lnTo>
                  <a:pt x="811" y="19"/>
                </a:lnTo>
                <a:lnTo>
                  <a:pt x="787" y="149"/>
                </a:lnTo>
                <a:lnTo>
                  <a:pt x="806" y="153"/>
                </a:lnTo>
                <a:lnTo>
                  <a:pt x="825" y="158"/>
                </a:lnTo>
                <a:lnTo>
                  <a:pt x="845" y="163"/>
                </a:lnTo>
                <a:lnTo>
                  <a:pt x="864" y="163"/>
                </a:lnTo>
                <a:lnTo>
                  <a:pt x="883" y="168"/>
                </a:lnTo>
                <a:lnTo>
                  <a:pt x="902" y="173"/>
                </a:lnTo>
                <a:lnTo>
                  <a:pt x="916" y="177"/>
                </a:lnTo>
                <a:lnTo>
                  <a:pt x="936" y="182"/>
                </a:lnTo>
                <a:lnTo>
                  <a:pt x="969" y="58"/>
                </a:lnTo>
                <a:lnTo>
                  <a:pt x="988" y="62"/>
                </a:lnTo>
                <a:lnTo>
                  <a:pt x="1012" y="67"/>
                </a:lnTo>
                <a:lnTo>
                  <a:pt x="1032" y="72"/>
                </a:lnTo>
                <a:lnTo>
                  <a:pt x="1051" y="77"/>
                </a:lnTo>
                <a:lnTo>
                  <a:pt x="1070" y="86"/>
                </a:lnTo>
                <a:lnTo>
                  <a:pt x="1089" y="91"/>
                </a:lnTo>
                <a:lnTo>
                  <a:pt x="1108" y="101"/>
                </a:lnTo>
                <a:lnTo>
                  <a:pt x="1128" y="106"/>
                </a:lnTo>
                <a:lnTo>
                  <a:pt x="1032" y="374"/>
                </a:lnTo>
                <a:lnTo>
                  <a:pt x="974" y="355"/>
                </a:lnTo>
                <a:lnTo>
                  <a:pt x="921" y="336"/>
                </a:lnTo>
                <a:lnTo>
                  <a:pt x="864" y="321"/>
                </a:lnTo>
                <a:lnTo>
                  <a:pt x="801" y="307"/>
                </a:lnTo>
                <a:lnTo>
                  <a:pt x="744" y="297"/>
                </a:lnTo>
                <a:lnTo>
                  <a:pt x="686" y="288"/>
                </a:lnTo>
                <a:lnTo>
                  <a:pt x="624" y="288"/>
                </a:lnTo>
                <a:lnTo>
                  <a:pt x="566" y="283"/>
                </a:lnTo>
                <a:lnTo>
                  <a:pt x="504" y="288"/>
                </a:lnTo>
                <a:lnTo>
                  <a:pt x="446" y="288"/>
                </a:lnTo>
                <a:lnTo>
                  <a:pt x="384" y="297"/>
                </a:lnTo>
                <a:lnTo>
                  <a:pt x="326" y="307"/>
                </a:lnTo>
                <a:lnTo>
                  <a:pt x="269" y="317"/>
                </a:lnTo>
                <a:lnTo>
                  <a:pt x="211" y="336"/>
                </a:lnTo>
                <a:lnTo>
                  <a:pt x="154" y="350"/>
                </a:lnTo>
                <a:lnTo>
                  <a:pt x="96" y="374"/>
                </a:lnTo>
                <a:lnTo>
                  <a:pt x="0" y="106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121"/>
          <xdr:cNvSpPr>
            <a:spLocks/>
          </xdr:cNvSpPr>
        </xdr:nvSpPr>
        <xdr:spPr>
          <a:xfrm>
            <a:off x="1778" y="2985"/>
            <a:ext cx="259" cy="235"/>
          </a:xfrm>
          <a:custGeom>
            <a:pathLst>
              <a:path h="235" w="259">
                <a:moveTo>
                  <a:pt x="72" y="231"/>
                </a:moveTo>
                <a:lnTo>
                  <a:pt x="38" y="235"/>
                </a:lnTo>
                <a:lnTo>
                  <a:pt x="0" y="72"/>
                </a:lnTo>
                <a:lnTo>
                  <a:pt x="110" y="44"/>
                </a:lnTo>
                <a:lnTo>
                  <a:pt x="101" y="10"/>
                </a:lnTo>
                <a:lnTo>
                  <a:pt x="134" y="0"/>
                </a:lnTo>
                <a:lnTo>
                  <a:pt x="144" y="39"/>
                </a:lnTo>
                <a:lnTo>
                  <a:pt x="254" y="10"/>
                </a:lnTo>
                <a:lnTo>
                  <a:pt x="259" y="44"/>
                </a:lnTo>
                <a:lnTo>
                  <a:pt x="148" y="72"/>
                </a:lnTo>
                <a:lnTo>
                  <a:pt x="158" y="106"/>
                </a:lnTo>
                <a:lnTo>
                  <a:pt x="124" y="116"/>
                </a:lnTo>
                <a:lnTo>
                  <a:pt x="115" y="82"/>
                </a:lnTo>
                <a:lnTo>
                  <a:pt x="43" y="96"/>
                </a:lnTo>
                <a:lnTo>
                  <a:pt x="72" y="231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122"/>
          <xdr:cNvSpPr>
            <a:spLocks/>
          </xdr:cNvSpPr>
        </xdr:nvSpPr>
        <xdr:spPr>
          <a:xfrm>
            <a:off x="1778" y="2985"/>
            <a:ext cx="259" cy="235"/>
          </a:xfrm>
          <a:custGeom>
            <a:pathLst>
              <a:path h="235" w="259">
                <a:moveTo>
                  <a:pt x="72" y="231"/>
                </a:moveTo>
                <a:lnTo>
                  <a:pt x="38" y="235"/>
                </a:lnTo>
                <a:lnTo>
                  <a:pt x="0" y="72"/>
                </a:lnTo>
                <a:lnTo>
                  <a:pt x="110" y="44"/>
                </a:lnTo>
                <a:lnTo>
                  <a:pt x="101" y="10"/>
                </a:lnTo>
                <a:lnTo>
                  <a:pt x="134" y="0"/>
                </a:lnTo>
                <a:lnTo>
                  <a:pt x="144" y="39"/>
                </a:lnTo>
                <a:lnTo>
                  <a:pt x="254" y="10"/>
                </a:lnTo>
                <a:lnTo>
                  <a:pt x="259" y="44"/>
                </a:lnTo>
                <a:lnTo>
                  <a:pt x="148" y="72"/>
                </a:lnTo>
                <a:lnTo>
                  <a:pt x="158" y="106"/>
                </a:lnTo>
                <a:lnTo>
                  <a:pt x="124" y="116"/>
                </a:lnTo>
                <a:lnTo>
                  <a:pt x="115" y="82"/>
                </a:lnTo>
                <a:lnTo>
                  <a:pt x="43" y="96"/>
                </a:lnTo>
                <a:lnTo>
                  <a:pt x="72" y="231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123"/>
          <xdr:cNvSpPr>
            <a:spLocks/>
          </xdr:cNvSpPr>
        </xdr:nvSpPr>
        <xdr:spPr>
          <a:xfrm>
            <a:off x="1840" y="3153"/>
            <a:ext cx="259" cy="264"/>
          </a:xfrm>
          <a:custGeom>
            <a:pathLst>
              <a:path h="264" w="259">
                <a:moveTo>
                  <a:pt x="206" y="0"/>
                </a:moveTo>
                <a:lnTo>
                  <a:pt x="178" y="15"/>
                </a:lnTo>
                <a:lnTo>
                  <a:pt x="187" y="43"/>
                </a:lnTo>
                <a:lnTo>
                  <a:pt x="125" y="77"/>
                </a:lnTo>
                <a:lnTo>
                  <a:pt x="110" y="43"/>
                </a:lnTo>
                <a:lnTo>
                  <a:pt x="82" y="58"/>
                </a:lnTo>
                <a:lnTo>
                  <a:pt x="96" y="87"/>
                </a:lnTo>
                <a:lnTo>
                  <a:pt x="0" y="130"/>
                </a:lnTo>
                <a:lnTo>
                  <a:pt x="24" y="192"/>
                </a:lnTo>
                <a:lnTo>
                  <a:pt x="39" y="211"/>
                </a:lnTo>
                <a:lnTo>
                  <a:pt x="53" y="231"/>
                </a:lnTo>
                <a:lnTo>
                  <a:pt x="72" y="245"/>
                </a:lnTo>
                <a:lnTo>
                  <a:pt x="91" y="255"/>
                </a:lnTo>
                <a:lnTo>
                  <a:pt x="115" y="264"/>
                </a:lnTo>
                <a:lnTo>
                  <a:pt x="139" y="264"/>
                </a:lnTo>
                <a:lnTo>
                  <a:pt x="163" y="259"/>
                </a:lnTo>
                <a:lnTo>
                  <a:pt x="187" y="255"/>
                </a:lnTo>
                <a:lnTo>
                  <a:pt x="206" y="240"/>
                </a:lnTo>
                <a:lnTo>
                  <a:pt x="226" y="226"/>
                </a:lnTo>
                <a:lnTo>
                  <a:pt x="240" y="207"/>
                </a:lnTo>
                <a:lnTo>
                  <a:pt x="250" y="187"/>
                </a:lnTo>
                <a:lnTo>
                  <a:pt x="254" y="163"/>
                </a:lnTo>
                <a:lnTo>
                  <a:pt x="259" y="139"/>
                </a:lnTo>
                <a:lnTo>
                  <a:pt x="254" y="115"/>
                </a:lnTo>
                <a:lnTo>
                  <a:pt x="250" y="91"/>
                </a:lnTo>
                <a:lnTo>
                  <a:pt x="206" y="0"/>
                </a:lnTo>
                <a:close/>
                <a:moveTo>
                  <a:pt x="206" y="0"/>
                </a:moveTo>
                <a:lnTo>
                  <a:pt x="58" y="178"/>
                </a:lnTo>
                <a:lnTo>
                  <a:pt x="62" y="192"/>
                </a:lnTo>
                <a:lnTo>
                  <a:pt x="77" y="207"/>
                </a:lnTo>
                <a:lnTo>
                  <a:pt x="91" y="216"/>
                </a:lnTo>
                <a:lnTo>
                  <a:pt x="106" y="226"/>
                </a:lnTo>
                <a:lnTo>
                  <a:pt x="120" y="231"/>
                </a:lnTo>
                <a:lnTo>
                  <a:pt x="139" y="231"/>
                </a:lnTo>
                <a:lnTo>
                  <a:pt x="154" y="231"/>
                </a:lnTo>
                <a:lnTo>
                  <a:pt x="173" y="226"/>
                </a:lnTo>
                <a:lnTo>
                  <a:pt x="187" y="216"/>
                </a:lnTo>
                <a:lnTo>
                  <a:pt x="202" y="202"/>
                </a:lnTo>
                <a:lnTo>
                  <a:pt x="211" y="187"/>
                </a:lnTo>
                <a:lnTo>
                  <a:pt x="221" y="173"/>
                </a:lnTo>
                <a:lnTo>
                  <a:pt x="226" y="159"/>
                </a:lnTo>
                <a:lnTo>
                  <a:pt x="226" y="139"/>
                </a:lnTo>
                <a:lnTo>
                  <a:pt x="221" y="125"/>
                </a:lnTo>
                <a:lnTo>
                  <a:pt x="216" y="106"/>
                </a:lnTo>
                <a:lnTo>
                  <a:pt x="202" y="77"/>
                </a:lnTo>
                <a:lnTo>
                  <a:pt x="134" y="106"/>
                </a:lnTo>
                <a:lnTo>
                  <a:pt x="149" y="135"/>
                </a:lnTo>
                <a:lnTo>
                  <a:pt x="120" y="149"/>
                </a:lnTo>
                <a:lnTo>
                  <a:pt x="106" y="120"/>
                </a:lnTo>
                <a:lnTo>
                  <a:pt x="43" y="149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124"/>
          <xdr:cNvSpPr>
            <a:spLocks/>
          </xdr:cNvSpPr>
        </xdr:nvSpPr>
        <xdr:spPr>
          <a:xfrm>
            <a:off x="1840" y="3153"/>
            <a:ext cx="259" cy="264"/>
          </a:xfrm>
          <a:custGeom>
            <a:pathLst>
              <a:path h="264" w="259">
                <a:moveTo>
                  <a:pt x="206" y="0"/>
                </a:moveTo>
                <a:lnTo>
                  <a:pt x="178" y="15"/>
                </a:lnTo>
                <a:lnTo>
                  <a:pt x="187" y="43"/>
                </a:lnTo>
                <a:lnTo>
                  <a:pt x="125" y="77"/>
                </a:lnTo>
                <a:lnTo>
                  <a:pt x="110" y="43"/>
                </a:lnTo>
                <a:lnTo>
                  <a:pt x="82" y="58"/>
                </a:lnTo>
                <a:lnTo>
                  <a:pt x="96" y="87"/>
                </a:lnTo>
                <a:lnTo>
                  <a:pt x="0" y="130"/>
                </a:lnTo>
                <a:lnTo>
                  <a:pt x="24" y="192"/>
                </a:lnTo>
                <a:lnTo>
                  <a:pt x="39" y="211"/>
                </a:lnTo>
                <a:lnTo>
                  <a:pt x="53" y="231"/>
                </a:lnTo>
                <a:lnTo>
                  <a:pt x="72" y="245"/>
                </a:lnTo>
                <a:lnTo>
                  <a:pt x="91" y="255"/>
                </a:lnTo>
                <a:lnTo>
                  <a:pt x="115" y="264"/>
                </a:lnTo>
                <a:lnTo>
                  <a:pt x="139" y="264"/>
                </a:lnTo>
                <a:lnTo>
                  <a:pt x="163" y="259"/>
                </a:lnTo>
                <a:lnTo>
                  <a:pt x="187" y="255"/>
                </a:lnTo>
                <a:lnTo>
                  <a:pt x="206" y="240"/>
                </a:lnTo>
                <a:lnTo>
                  <a:pt x="226" y="226"/>
                </a:lnTo>
                <a:lnTo>
                  <a:pt x="240" y="207"/>
                </a:lnTo>
                <a:lnTo>
                  <a:pt x="250" y="187"/>
                </a:lnTo>
                <a:lnTo>
                  <a:pt x="254" y="163"/>
                </a:lnTo>
                <a:lnTo>
                  <a:pt x="259" y="139"/>
                </a:lnTo>
                <a:lnTo>
                  <a:pt x="254" y="115"/>
                </a:lnTo>
                <a:lnTo>
                  <a:pt x="250" y="91"/>
                </a:lnTo>
                <a:lnTo>
                  <a:pt x="206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125"/>
          <xdr:cNvSpPr>
            <a:spLocks/>
          </xdr:cNvSpPr>
        </xdr:nvSpPr>
        <xdr:spPr>
          <a:xfrm>
            <a:off x="1883" y="3230"/>
            <a:ext cx="183" cy="154"/>
          </a:xfrm>
          <a:custGeom>
            <a:pathLst>
              <a:path h="154" w="183">
                <a:moveTo>
                  <a:pt x="15" y="101"/>
                </a:moveTo>
                <a:lnTo>
                  <a:pt x="19" y="115"/>
                </a:lnTo>
                <a:lnTo>
                  <a:pt x="34" y="130"/>
                </a:lnTo>
                <a:lnTo>
                  <a:pt x="48" y="139"/>
                </a:lnTo>
                <a:lnTo>
                  <a:pt x="63" y="149"/>
                </a:lnTo>
                <a:lnTo>
                  <a:pt x="77" y="154"/>
                </a:lnTo>
                <a:lnTo>
                  <a:pt x="96" y="154"/>
                </a:lnTo>
                <a:lnTo>
                  <a:pt x="111" y="154"/>
                </a:lnTo>
                <a:lnTo>
                  <a:pt x="130" y="149"/>
                </a:lnTo>
                <a:lnTo>
                  <a:pt x="144" y="139"/>
                </a:lnTo>
                <a:lnTo>
                  <a:pt x="159" y="125"/>
                </a:lnTo>
                <a:lnTo>
                  <a:pt x="168" y="110"/>
                </a:lnTo>
                <a:lnTo>
                  <a:pt x="178" y="96"/>
                </a:lnTo>
                <a:lnTo>
                  <a:pt x="183" y="82"/>
                </a:lnTo>
                <a:lnTo>
                  <a:pt x="183" y="62"/>
                </a:lnTo>
                <a:lnTo>
                  <a:pt x="178" y="48"/>
                </a:lnTo>
                <a:lnTo>
                  <a:pt x="173" y="29"/>
                </a:lnTo>
                <a:lnTo>
                  <a:pt x="159" y="0"/>
                </a:lnTo>
                <a:lnTo>
                  <a:pt x="91" y="29"/>
                </a:lnTo>
                <a:lnTo>
                  <a:pt x="106" y="58"/>
                </a:lnTo>
                <a:lnTo>
                  <a:pt x="77" y="72"/>
                </a:lnTo>
                <a:lnTo>
                  <a:pt x="63" y="43"/>
                </a:lnTo>
                <a:lnTo>
                  <a:pt x="0" y="72"/>
                </a:lnTo>
                <a:lnTo>
                  <a:pt x="15" y="101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126"/>
          <xdr:cNvSpPr>
            <a:spLocks/>
          </xdr:cNvSpPr>
        </xdr:nvSpPr>
        <xdr:spPr>
          <a:xfrm>
            <a:off x="2046" y="3398"/>
            <a:ext cx="240" cy="245"/>
          </a:xfrm>
          <a:custGeom>
            <a:pathLst>
              <a:path h="245" w="240">
                <a:moveTo>
                  <a:pt x="53" y="86"/>
                </a:moveTo>
                <a:lnTo>
                  <a:pt x="53" y="91"/>
                </a:lnTo>
                <a:lnTo>
                  <a:pt x="48" y="91"/>
                </a:lnTo>
                <a:lnTo>
                  <a:pt x="48" y="96"/>
                </a:lnTo>
                <a:lnTo>
                  <a:pt x="48" y="101"/>
                </a:lnTo>
                <a:lnTo>
                  <a:pt x="44" y="101"/>
                </a:lnTo>
                <a:lnTo>
                  <a:pt x="44" y="105"/>
                </a:lnTo>
                <a:lnTo>
                  <a:pt x="39" y="110"/>
                </a:lnTo>
                <a:lnTo>
                  <a:pt x="39" y="115"/>
                </a:lnTo>
                <a:lnTo>
                  <a:pt x="39" y="120"/>
                </a:lnTo>
                <a:lnTo>
                  <a:pt x="39" y="125"/>
                </a:lnTo>
                <a:lnTo>
                  <a:pt x="39" y="129"/>
                </a:lnTo>
                <a:lnTo>
                  <a:pt x="34" y="134"/>
                </a:lnTo>
                <a:lnTo>
                  <a:pt x="34" y="139"/>
                </a:lnTo>
                <a:lnTo>
                  <a:pt x="34" y="144"/>
                </a:lnTo>
                <a:lnTo>
                  <a:pt x="34" y="149"/>
                </a:lnTo>
                <a:lnTo>
                  <a:pt x="34" y="153"/>
                </a:lnTo>
                <a:lnTo>
                  <a:pt x="34" y="158"/>
                </a:lnTo>
                <a:lnTo>
                  <a:pt x="39" y="163"/>
                </a:lnTo>
                <a:lnTo>
                  <a:pt x="39" y="168"/>
                </a:lnTo>
                <a:lnTo>
                  <a:pt x="39" y="173"/>
                </a:lnTo>
                <a:lnTo>
                  <a:pt x="44" y="177"/>
                </a:lnTo>
                <a:lnTo>
                  <a:pt x="44" y="182"/>
                </a:lnTo>
                <a:lnTo>
                  <a:pt x="48" y="182"/>
                </a:lnTo>
                <a:lnTo>
                  <a:pt x="48" y="187"/>
                </a:lnTo>
                <a:lnTo>
                  <a:pt x="53" y="192"/>
                </a:lnTo>
                <a:lnTo>
                  <a:pt x="58" y="197"/>
                </a:lnTo>
                <a:lnTo>
                  <a:pt x="63" y="197"/>
                </a:lnTo>
                <a:lnTo>
                  <a:pt x="63" y="201"/>
                </a:lnTo>
                <a:lnTo>
                  <a:pt x="68" y="201"/>
                </a:lnTo>
                <a:lnTo>
                  <a:pt x="72" y="206"/>
                </a:lnTo>
                <a:lnTo>
                  <a:pt x="77" y="206"/>
                </a:lnTo>
                <a:lnTo>
                  <a:pt x="82" y="206"/>
                </a:lnTo>
                <a:lnTo>
                  <a:pt x="82" y="211"/>
                </a:lnTo>
                <a:lnTo>
                  <a:pt x="87" y="211"/>
                </a:lnTo>
                <a:lnTo>
                  <a:pt x="92" y="211"/>
                </a:lnTo>
                <a:lnTo>
                  <a:pt x="96" y="211"/>
                </a:lnTo>
                <a:lnTo>
                  <a:pt x="101" y="211"/>
                </a:lnTo>
                <a:lnTo>
                  <a:pt x="106" y="211"/>
                </a:lnTo>
                <a:lnTo>
                  <a:pt x="111" y="211"/>
                </a:lnTo>
                <a:lnTo>
                  <a:pt x="116" y="211"/>
                </a:lnTo>
                <a:lnTo>
                  <a:pt x="120" y="211"/>
                </a:lnTo>
                <a:lnTo>
                  <a:pt x="125" y="206"/>
                </a:lnTo>
                <a:lnTo>
                  <a:pt x="130" y="206"/>
                </a:lnTo>
                <a:lnTo>
                  <a:pt x="135" y="206"/>
                </a:lnTo>
                <a:lnTo>
                  <a:pt x="140" y="206"/>
                </a:lnTo>
                <a:lnTo>
                  <a:pt x="140" y="201"/>
                </a:lnTo>
                <a:lnTo>
                  <a:pt x="144" y="201"/>
                </a:lnTo>
                <a:lnTo>
                  <a:pt x="149" y="197"/>
                </a:lnTo>
                <a:lnTo>
                  <a:pt x="154" y="197"/>
                </a:lnTo>
                <a:lnTo>
                  <a:pt x="159" y="192"/>
                </a:lnTo>
                <a:lnTo>
                  <a:pt x="164" y="192"/>
                </a:lnTo>
                <a:lnTo>
                  <a:pt x="164" y="187"/>
                </a:lnTo>
                <a:lnTo>
                  <a:pt x="168" y="182"/>
                </a:lnTo>
                <a:lnTo>
                  <a:pt x="173" y="177"/>
                </a:lnTo>
                <a:lnTo>
                  <a:pt x="178" y="177"/>
                </a:lnTo>
                <a:lnTo>
                  <a:pt x="178" y="173"/>
                </a:lnTo>
                <a:lnTo>
                  <a:pt x="183" y="168"/>
                </a:lnTo>
                <a:lnTo>
                  <a:pt x="188" y="163"/>
                </a:lnTo>
                <a:lnTo>
                  <a:pt x="188" y="158"/>
                </a:lnTo>
                <a:lnTo>
                  <a:pt x="192" y="158"/>
                </a:lnTo>
                <a:lnTo>
                  <a:pt x="192" y="153"/>
                </a:lnTo>
                <a:lnTo>
                  <a:pt x="197" y="149"/>
                </a:lnTo>
                <a:lnTo>
                  <a:pt x="197" y="144"/>
                </a:lnTo>
                <a:lnTo>
                  <a:pt x="197" y="139"/>
                </a:lnTo>
                <a:lnTo>
                  <a:pt x="202" y="134"/>
                </a:lnTo>
                <a:lnTo>
                  <a:pt x="202" y="129"/>
                </a:lnTo>
                <a:lnTo>
                  <a:pt x="202" y="125"/>
                </a:lnTo>
                <a:lnTo>
                  <a:pt x="202" y="120"/>
                </a:lnTo>
                <a:lnTo>
                  <a:pt x="207" y="115"/>
                </a:lnTo>
                <a:lnTo>
                  <a:pt x="207" y="110"/>
                </a:lnTo>
                <a:lnTo>
                  <a:pt x="207" y="105"/>
                </a:lnTo>
                <a:lnTo>
                  <a:pt x="207" y="101"/>
                </a:lnTo>
                <a:lnTo>
                  <a:pt x="207" y="96"/>
                </a:lnTo>
                <a:lnTo>
                  <a:pt x="202" y="91"/>
                </a:lnTo>
                <a:lnTo>
                  <a:pt x="202" y="86"/>
                </a:lnTo>
                <a:lnTo>
                  <a:pt x="202" y="81"/>
                </a:lnTo>
                <a:lnTo>
                  <a:pt x="202" y="77"/>
                </a:lnTo>
                <a:lnTo>
                  <a:pt x="197" y="77"/>
                </a:lnTo>
                <a:lnTo>
                  <a:pt x="197" y="72"/>
                </a:lnTo>
                <a:lnTo>
                  <a:pt x="197" y="67"/>
                </a:lnTo>
                <a:lnTo>
                  <a:pt x="235" y="62"/>
                </a:lnTo>
                <a:lnTo>
                  <a:pt x="235" y="72"/>
                </a:lnTo>
                <a:lnTo>
                  <a:pt x="235" y="77"/>
                </a:lnTo>
                <a:lnTo>
                  <a:pt x="240" y="81"/>
                </a:lnTo>
                <a:lnTo>
                  <a:pt x="240" y="86"/>
                </a:lnTo>
                <a:lnTo>
                  <a:pt x="240" y="91"/>
                </a:lnTo>
                <a:lnTo>
                  <a:pt x="240" y="101"/>
                </a:lnTo>
                <a:lnTo>
                  <a:pt x="240" y="105"/>
                </a:lnTo>
                <a:lnTo>
                  <a:pt x="240" y="110"/>
                </a:lnTo>
                <a:lnTo>
                  <a:pt x="240" y="115"/>
                </a:lnTo>
                <a:lnTo>
                  <a:pt x="240" y="120"/>
                </a:lnTo>
                <a:lnTo>
                  <a:pt x="240" y="129"/>
                </a:lnTo>
                <a:lnTo>
                  <a:pt x="235" y="134"/>
                </a:lnTo>
                <a:lnTo>
                  <a:pt x="235" y="139"/>
                </a:lnTo>
                <a:lnTo>
                  <a:pt x="235" y="144"/>
                </a:lnTo>
                <a:lnTo>
                  <a:pt x="231" y="149"/>
                </a:lnTo>
                <a:lnTo>
                  <a:pt x="231" y="158"/>
                </a:lnTo>
                <a:lnTo>
                  <a:pt x="226" y="163"/>
                </a:lnTo>
                <a:lnTo>
                  <a:pt x="226" y="168"/>
                </a:lnTo>
                <a:lnTo>
                  <a:pt x="221" y="173"/>
                </a:lnTo>
                <a:lnTo>
                  <a:pt x="216" y="177"/>
                </a:lnTo>
                <a:lnTo>
                  <a:pt x="216" y="182"/>
                </a:lnTo>
                <a:lnTo>
                  <a:pt x="212" y="192"/>
                </a:lnTo>
                <a:lnTo>
                  <a:pt x="207" y="197"/>
                </a:lnTo>
                <a:lnTo>
                  <a:pt x="202" y="201"/>
                </a:lnTo>
                <a:lnTo>
                  <a:pt x="197" y="206"/>
                </a:lnTo>
                <a:lnTo>
                  <a:pt x="192" y="211"/>
                </a:lnTo>
                <a:lnTo>
                  <a:pt x="188" y="211"/>
                </a:lnTo>
                <a:lnTo>
                  <a:pt x="183" y="216"/>
                </a:lnTo>
                <a:lnTo>
                  <a:pt x="178" y="221"/>
                </a:lnTo>
                <a:lnTo>
                  <a:pt x="173" y="225"/>
                </a:lnTo>
                <a:lnTo>
                  <a:pt x="168" y="230"/>
                </a:lnTo>
                <a:lnTo>
                  <a:pt x="164" y="230"/>
                </a:lnTo>
                <a:lnTo>
                  <a:pt x="159" y="235"/>
                </a:lnTo>
                <a:lnTo>
                  <a:pt x="149" y="235"/>
                </a:lnTo>
                <a:lnTo>
                  <a:pt x="144" y="240"/>
                </a:lnTo>
                <a:lnTo>
                  <a:pt x="140" y="240"/>
                </a:lnTo>
                <a:lnTo>
                  <a:pt x="135" y="245"/>
                </a:lnTo>
                <a:lnTo>
                  <a:pt x="130" y="245"/>
                </a:lnTo>
                <a:lnTo>
                  <a:pt x="120" y="245"/>
                </a:lnTo>
                <a:lnTo>
                  <a:pt x="116" y="245"/>
                </a:lnTo>
                <a:lnTo>
                  <a:pt x="111" y="245"/>
                </a:lnTo>
                <a:lnTo>
                  <a:pt x="106" y="245"/>
                </a:lnTo>
                <a:lnTo>
                  <a:pt x="101" y="245"/>
                </a:lnTo>
                <a:lnTo>
                  <a:pt x="92" y="245"/>
                </a:lnTo>
                <a:lnTo>
                  <a:pt x="87" y="245"/>
                </a:lnTo>
                <a:lnTo>
                  <a:pt x="82" y="245"/>
                </a:lnTo>
                <a:lnTo>
                  <a:pt x="77" y="245"/>
                </a:lnTo>
                <a:lnTo>
                  <a:pt x="68" y="240"/>
                </a:lnTo>
                <a:lnTo>
                  <a:pt x="63" y="240"/>
                </a:lnTo>
                <a:lnTo>
                  <a:pt x="58" y="240"/>
                </a:lnTo>
                <a:lnTo>
                  <a:pt x="53" y="235"/>
                </a:lnTo>
                <a:lnTo>
                  <a:pt x="48" y="235"/>
                </a:lnTo>
                <a:lnTo>
                  <a:pt x="44" y="230"/>
                </a:lnTo>
                <a:lnTo>
                  <a:pt x="39" y="225"/>
                </a:lnTo>
                <a:lnTo>
                  <a:pt x="34" y="225"/>
                </a:lnTo>
                <a:lnTo>
                  <a:pt x="34" y="221"/>
                </a:lnTo>
                <a:lnTo>
                  <a:pt x="29" y="216"/>
                </a:lnTo>
                <a:lnTo>
                  <a:pt x="24" y="211"/>
                </a:lnTo>
                <a:lnTo>
                  <a:pt x="20" y="211"/>
                </a:lnTo>
                <a:lnTo>
                  <a:pt x="20" y="206"/>
                </a:lnTo>
                <a:lnTo>
                  <a:pt x="15" y="201"/>
                </a:lnTo>
                <a:lnTo>
                  <a:pt x="10" y="197"/>
                </a:lnTo>
                <a:lnTo>
                  <a:pt x="10" y="192"/>
                </a:lnTo>
                <a:lnTo>
                  <a:pt x="10" y="187"/>
                </a:lnTo>
                <a:lnTo>
                  <a:pt x="5" y="182"/>
                </a:lnTo>
                <a:lnTo>
                  <a:pt x="5" y="173"/>
                </a:lnTo>
                <a:lnTo>
                  <a:pt x="0" y="168"/>
                </a:lnTo>
                <a:lnTo>
                  <a:pt x="0" y="163"/>
                </a:lnTo>
                <a:lnTo>
                  <a:pt x="0" y="158"/>
                </a:lnTo>
                <a:lnTo>
                  <a:pt x="0" y="153"/>
                </a:lnTo>
                <a:lnTo>
                  <a:pt x="0" y="144"/>
                </a:lnTo>
                <a:lnTo>
                  <a:pt x="0" y="139"/>
                </a:lnTo>
                <a:lnTo>
                  <a:pt x="0" y="134"/>
                </a:lnTo>
                <a:lnTo>
                  <a:pt x="0" y="129"/>
                </a:lnTo>
                <a:lnTo>
                  <a:pt x="0" y="120"/>
                </a:lnTo>
                <a:lnTo>
                  <a:pt x="5" y="115"/>
                </a:lnTo>
                <a:lnTo>
                  <a:pt x="5" y="110"/>
                </a:lnTo>
                <a:lnTo>
                  <a:pt x="5" y="105"/>
                </a:lnTo>
                <a:lnTo>
                  <a:pt x="10" y="96"/>
                </a:lnTo>
                <a:lnTo>
                  <a:pt x="10" y="91"/>
                </a:lnTo>
                <a:lnTo>
                  <a:pt x="10" y="86"/>
                </a:lnTo>
                <a:lnTo>
                  <a:pt x="15" y="86"/>
                </a:lnTo>
                <a:lnTo>
                  <a:pt x="15" y="81"/>
                </a:lnTo>
                <a:lnTo>
                  <a:pt x="20" y="77"/>
                </a:lnTo>
                <a:lnTo>
                  <a:pt x="20" y="72"/>
                </a:lnTo>
                <a:lnTo>
                  <a:pt x="24" y="72"/>
                </a:lnTo>
                <a:lnTo>
                  <a:pt x="24" y="67"/>
                </a:lnTo>
                <a:lnTo>
                  <a:pt x="29" y="62"/>
                </a:lnTo>
                <a:lnTo>
                  <a:pt x="0" y="38"/>
                </a:lnTo>
                <a:lnTo>
                  <a:pt x="24" y="14"/>
                </a:lnTo>
                <a:lnTo>
                  <a:pt x="53" y="38"/>
                </a:lnTo>
                <a:lnTo>
                  <a:pt x="53" y="34"/>
                </a:lnTo>
                <a:lnTo>
                  <a:pt x="58" y="34"/>
                </a:lnTo>
                <a:lnTo>
                  <a:pt x="63" y="29"/>
                </a:lnTo>
                <a:lnTo>
                  <a:pt x="68" y="24"/>
                </a:lnTo>
                <a:lnTo>
                  <a:pt x="72" y="24"/>
                </a:lnTo>
                <a:lnTo>
                  <a:pt x="77" y="19"/>
                </a:lnTo>
                <a:lnTo>
                  <a:pt x="82" y="14"/>
                </a:lnTo>
                <a:lnTo>
                  <a:pt x="92" y="14"/>
                </a:lnTo>
                <a:lnTo>
                  <a:pt x="96" y="10"/>
                </a:lnTo>
                <a:lnTo>
                  <a:pt x="101" y="10"/>
                </a:lnTo>
                <a:lnTo>
                  <a:pt x="106" y="5"/>
                </a:lnTo>
                <a:lnTo>
                  <a:pt x="111" y="5"/>
                </a:lnTo>
                <a:lnTo>
                  <a:pt x="120" y="5"/>
                </a:lnTo>
                <a:lnTo>
                  <a:pt x="125" y="5"/>
                </a:lnTo>
                <a:lnTo>
                  <a:pt x="130" y="0"/>
                </a:lnTo>
                <a:lnTo>
                  <a:pt x="135" y="0"/>
                </a:lnTo>
                <a:lnTo>
                  <a:pt x="140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8" y="5"/>
                </a:lnTo>
                <a:lnTo>
                  <a:pt x="173" y="43"/>
                </a:lnTo>
                <a:lnTo>
                  <a:pt x="168" y="43"/>
                </a:lnTo>
                <a:lnTo>
                  <a:pt x="164" y="43"/>
                </a:lnTo>
                <a:lnTo>
                  <a:pt x="159" y="38"/>
                </a:lnTo>
                <a:lnTo>
                  <a:pt x="154" y="38"/>
                </a:lnTo>
                <a:lnTo>
                  <a:pt x="149" y="38"/>
                </a:lnTo>
                <a:lnTo>
                  <a:pt x="144" y="38"/>
                </a:lnTo>
                <a:lnTo>
                  <a:pt x="140" y="38"/>
                </a:lnTo>
                <a:lnTo>
                  <a:pt x="135" y="38"/>
                </a:lnTo>
                <a:lnTo>
                  <a:pt x="130" y="38"/>
                </a:lnTo>
                <a:lnTo>
                  <a:pt x="125" y="38"/>
                </a:lnTo>
                <a:lnTo>
                  <a:pt x="120" y="38"/>
                </a:lnTo>
                <a:lnTo>
                  <a:pt x="116" y="38"/>
                </a:lnTo>
                <a:lnTo>
                  <a:pt x="111" y="43"/>
                </a:lnTo>
                <a:lnTo>
                  <a:pt x="106" y="43"/>
                </a:lnTo>
                <a:lnTo>
                  <a:pt x="101" y="48"/>
                </a:lnTo>
                <a:lnTo>
                  <a:pt x="96" y="48"/>
                </a:lnTo>
                <a:lnTo>
                  <a:pt x="92" y="48"/>
                </a:lnTo>
                <a:lnTo>
                  <a:pt x="92" y="53"/>
                </a:lnTo>
                <a:lnTo>
                  <a:pt x="87" y="53"/>
                </a:lnTo>
                <a:lnTo>
                  <a:pt x="82" y="57"/>
                </a:lnTo>
                <a:lnTo>
                  <a:pt x="77" y="57"/>
                </a:lnTo>
                <a:lnTo>
                  <a:pt x="77" y="62"/>
                </a:lnTo>
                <a:lnTo>
                  <a:pt x="101" y="86"/>
                </a:lnTo>
                <a:lnTo>
                  <a:pt x="77" y="110"/>
                </a:lnTo>
                <a:lnTo>
                  <a:pt x="53" y="86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127"/>
          <xdr:cNvSpPr>
            <a:spLocks/>
          </xdr:cNvSpPr>
        </xdr:nvSpPr>
        <xdr:spPr>
          <a:xfrm>
            <a:off x="2046" y="3398"/>
            <a:ext cx="240" cy="245"/>
          </a:xfrm>
          <a:custGeom>
            <a:pathLst>
              <a:path h="245" w="240">
                <a:moveTo>
                  <a:pt x="53" y="86"/>
                </a:moveTo>
                <a:lnTo>
                  <a:pt x="53" y="91"/>
                </a:lnTo>
                <a:lnTo>
                  <a:pt x="48" y="91"/>
                </a:lnTo>
                <a:lnTo>
                  <a:pt x="48" y="96"/>
                </a:lnTo>
                <a:lnTo>
                  <a:pt x="48" y="101"/>
                </a:lnTo>
                <a:lnTo>
                  <a:pt x="44" y="101"/>
                </a:lnTo>
                <a:lnTo>
                  <a:pt x="44" y="105"/>
                </a:lnTo>
                <a:lnTo>
                  <a:pt x="39" y="110"/>
                </a:lnTo>
                <a:lnTo>
                  <a:pt x="39" y="115"/>
                </a:lnTo>
                <a:lnTo>
                  <a:pt x="39" y="120"/>
                </a:lnTo>
                <a:lnTo>
                  <a:pt x="39" y="125"/>
                </a:lnTo>
                <a:lnTo>
                  <a:pt x="39" y="129"/>
                </a:lnTo>
                <a:lnTo>
                  <a:pt x="34" y="134"/>
                </a:lnTo>
                <a:lnTo>
                  <a:pt x="34" y="139"/>
                </a:lnTo>
                <a:lnTo>
                  <a:pt x="34" y="144"/>
                </a:lnTo>
                <a:lnTo>
                  <a:pt x="34" y="149"/>
                </a:lnTo>
                <a:lnTo>
                  <a:pt x="34" y="153"/>
                </a:lnTo>
                <a:lnTo>
                  <a:pt x="34" y="158"/>
                </a:lnTo>
                <a:lnTo>
                  <a:pt x="39" y="163"/>
                </a:lnTo>
                <a:lnTo>
                  <a:pt x="39" y="168"/>
                </a:lnTo>
                <a:lnTo>
                  <a:pt x="39" y="173"/>
                </a:lnTo>
                <a:lnTo>
                  <a:pt x="44" y="177"/>
                </a:lnTo>
                <a:lnTo>
                  <a:pt x="44" y="182"/>
                </a:lnTo>
                <a:lnTo>
                  <a:pt x="48" y="182"/>
                </a:lnTo>
                <a:lnTo>
                  <a:pt x="48" y="187"/>
                </a:lnTo>
                <a:lnTo>
                  <a:pt x="53" y="192"/>
                </a:lnTo>
                <a:lnTo>
                  <a:pt x="58" y="197"/>
                </a:lnTo>
                <a:lnTo>
                  <a:pt x="63" y="197"/>
                </a:lnTo>
                <a:lnTo>
                  <a:pt x="63" y="201"/>
                </a:lnTo>
                <a:lnTo>
                  <a:pt x="68" y="201"/>
                </a:lnTo>
                <a:lnTo>
                  <a:pt x="72" y="206"/>
                </a:lnTo>
                <a:lnTo>
                  <a:pt x="77" y="206"/>
                </a:lnTo>
                <a:lnTo>
                  <a:pt x="82" y="206"/>
                </a:lnTo>
                <a:lnTo>
                  <a:pt x="82" y="211"/>
                </a:lnTo>
                <a:lnTo>
                  <a:pt x="87" y="211"/>
                </a:lnTo>
                <a:lnTo>
                  <a:pt x="92" y="211"/>
                </a:lnTo>
                <a:lnTo>
                  <a:pt x="96" y="211"/>
                </a:lnTo>
                <a:lnTo>
                  <a:pt x="101" y="211"/>
                </a:lnTo>
                <a:lnTo>
                  <a:pt x="106" y="211"/>
                </a:lnTo>
                <a:lnTo>
                  <a:pt x="111" y="211"/>
                </a:lnTo>
                <a:lnTo>
                  <a:pt x="116" y="211"/>
                </a:lnTo>
                <a:lnTo>
                  <a:pt x="120" y="211"/>
                </a:lnTo>
                <a:lnTo>
                  <a:pt x="125" y="206"/>
                </a:lnTo>
                <a:lnTo>
                  <a:pt x="130" y="206"/>
                </a:lnTo>
                <a:lnTo>
                  <a:pt x="135" y="206"/>
                </a:lnTo>
                <a:lnTo>
                  <a:pt x="140" y="206"/>
                </a:lnTo>
                <a:lnTo>
                  <a:pt x="140" y="201"/>
                </a:lnTo>
                <a:lnTo>
                  <a:pt x="144" y="201"/>
                </a:lnTo>
                <a:lnTo>
                  <a:pt x="149" y="197"/>
                </a:lnTo>
                <a:lnTo>
                  <a:pt x="154" y="197"/>
                </a:lnTo>
                <a:lnTo>
                  <a:pt x="159" y="192"/>
                </a:lnTo>
                <a:lnTo>
                  <a:pt x="164" y="192"/>
                </a:lnTo>
                <a:lnTo>
                  <a:pt x="164" y="187"/>
                </a:lnTo>
                <a:lnTo>
                  <a:pt x="168" y="182"/>
                </a:lnTo>
                <a:lnTo>
                  <a:pt x="173" y="177"/>
                </a:lnTo>
                <a:lnTo>
                  <a:pt x="178" y="177"/>
                </a:lnTo>
                <a:lnTo>
                  <a:pt x="178" y="173"/>
                </a:lnTo>
                <a:lnTo>
                  <a:pt x="183" y="168"/>
                </a:lnTo>
                <a:lnTo>
                  <a:pt x="188" y="163"/>
                </a:lnTo>
                <a:lnTo>
                  <a:pt x="188" y="158"/>
                </a:lnTo>
                <a:lnTo>
                  <a:pt x="192" y="158"/>
                </a:lnTo>
                <a:lnTo>
                  <a:pt x="192" y="153"/>
                </a:lnTo>
                <a:lnTo>
                  <a:pt x="197" y="149"/>
                </a:lnTo>
                <a:lnTo>
                  <a:pt x="197" y="144"/>
                </a:lnTo>
                <a:lnTo>
                  <a:pt x="197" y="139"/>
                </a:lnTo>
                <a:lnTo>
                  <a:pt x="202" y="134"/>
                </a:lnTo>
                <a:lnTo>
                  <a:pt x="202" y="129"/>
                </a:lnTo>
                <a:lnTo>
                  <a:pt x="202" y="125"/>
                </a:lnTo>
                <a:lnTo>
                  <a:pt x="202" y="120"/>
                </a:lnTo>
                <a:lnTo>
                  <a:pt x="207" y="115"/>
                </a:lnTo>
                <a:lnTo>
                  <a:pt x="207" y="110"/>
                </a:lnTo>
                <a:lnTo>
                  <a:pt x="207" y="105"/>
                </a:lnTo>
                <a:lnTo>
                  <a:pt x="207" y="101"/>
                </a:lnTo>
                <a:lnTo>
                  <a:pt x="207" y="96"/>
                </a:lnTo>
                <a:lnTo>
                  <a:pt x="202" y="91"/>
                </a:lnTo>
                <a:lnTo>
                  <a:pt x="202" y="86"/>
                </a:lnTo>
                <a:lnTo>
                  <a:pt x="202" y="81"/>
                </a:lnTo>
                <a:lnTo>
                  <a:pt x="202" y="77"/>
                </a:lnTo>
                <a:lnTo>
                  <a:pt x="197" y="77"/>
                </a:lnTo>
                <a:lnTo>
                  <a:pt x="197" y="72"/>
                </a:lnTo>
                <a:lnTo>
                  <a:pt x="197" y="67"/>
                </a:lnTo>
                <a:lnTo>
                  <a:pt x="235" y="62"/>
                </a:lnTo>
                <a:lnTo>
                  <a:pt x="235" y="72"/>
                </a:lnTo>
                <a:lnTo>
                  <a:pt x="235" y="77"/>
                </a:lnTo>
                <a:lnTo>
                  <a:pt x="240" y="81"/>
                </a:lnTo>
                <a:lnTo>
                  <a:pt x="240" y="86"/>
                </a:lnTo>
                <a:lnTo>
                  <a:pt x="240" y="91"/>
                </a:lnTo>
                <a:lnTo>
                  <a:pt x="240" y="101"/>
                </a:lnTo>
                <a:lnTo>
                  <a:pt x="240" y="105"/>
                </a:lnTo>
                <a:lnTo>
                  <a:pt x="240" y="110"/>
                </a:lnTo>
                <a:lnTo>
                  <a:pt x="240" y="115"/>
                </a:lnTo>
                <a:lnTo>
                  <a:pt x="240" y="120"/>
                </a:lnTo>
                <a:lnTo>
                  <a:pt x="240" y="129"/>
                </a:lnTo>
                <a:lnTo>
                  <a:pt x="235" y="134"/>
                </a:lnTo>
                <a:lnTo>
                  <a:pt x="235" y="139"/>
                </a:lnTo>
                <a:lnTo>
                  <a:pt x="235" y="144"/>
                </a:lnTo>
                <a:lnTo>
                  <a:pt x="231" y="149"/>
                </a:lnTo>
                <a:lnTo>
                  <a:pt x="231" y="158"/>
                </a:lnTo>
                <a:lnTo>
                  <a:pt x="226" y="163"/>
                </a:lnTo>
                <a:lnTo>
                  <a:pt x="226" y="168"/>
                </a:lnTo>
                <a:lnTo>
                  <a:pt x="221" y="173"/>
                </a:lnTo>
                <a:lnTo>
                  <a:pt x="216" y="177"/>
                </a:lnTo>
                <a:lnTo>
                  <a:pt x="216" y="182"/>
                </a:lnTo>
                <a:lnTo>
                  <a:pt x="212" y="192"/>
                </a:lnTo>
                <a:lnTo>
                  <a:pt x="207" y="197"/>
                </a:lnTo>
                <a:lnTo>
                  <a:pt x="202" y="201"/>
                </a:lnTo>
                <a:lnTo>
                  <a:pt x="197" y="206"/>
                </a:lnTo>
                <a:lnTo>
                  <a:pt x="192" y="211"/>
                </a:lnTo>
                <a:lnTo>
                  <a:pt x="188" y="211"/>
                </a:lnTo>
                <a:lnTo>
                  <a:pt x="183" y="216"/>
                </a:lnTo>
                <a:lnTo>
                  <a:pt x="178" y="221"/>
                </a:lnTo>
                <a:lnTo>
                  <a:pt x="173" y="225"/>
                </a:lnTo>
                <a:lnTo>
                  <a:pt x="168" y="230"/>
                </a:lnTo>
                <a:lnTo>
                  <a:pt x="164" y="230"/>
                </a:lnTo>
                <a:lnTo>
                  <a:pt x="159" y="235"/>
                </a:lnTo>
                <a:lnTo>
                  <a:pt x="149" y="235"/>
                </a:lnTo>
                <a:lnTo>
                  <a:pt x="144" y="240"/>
                </a:lnTo>
                <a:lnTo>
                  <a:pt x="140" y="240"/>
                </a:lnTo>
                <a:lnTo>
                  <a:pt x="135" y="245"/>
                </a:lnTo>
                <a:lnTo>
                  <a:pt x="130" y="245"/>
                </a:lnTo>
                <a:lnTo>
                  <a:pt x="120" y="245"/>
                </a:lnTo>
                <a:lnTo>
                  <a:pt x="116" y="245"/>
                </a:lnTo>
                <a:lnTo>
                  <a:pt x="111" y="245"/>
                </a:lnTo>
                <a:lnTo>
                  <a:pt x="106" y="245"/>
                </a:lnTo>
                <a:lnTo>
                  <a:pt x="101" y="245"/>
                </a:lnTo>
                <a:lnTo>
                  <a:pt x="92" y="245"/>
                </a:lnTo>
                <a:lnTo>
                  <a:pt x="87" y="245"/>
                </a:lnTo>
                <a:lnTo>
                  <a:pt x="82" y="245"/>
                </a:lnTo>
                <a:lnTo>
                  <a:pt x="77" y="245"/>
                </a:lnTo>
                <a:lnTo>
                  <a:pt x="68" y="240"/>
                </a:lnTo>
                <a:lnTo>
                  <a:pt x="63" y="240"/>
                </a:lnTo>
                <a:lnTo>
                  <a:pt x="58" y="240"/>
                </a:lnTo>
                <a:lnTo>
                  <a:pt x="53" y="235"/>
                </a:lnTo>
                <a:lnTo>
                  <a:pt x="48" y="235"/>
                </a:lnTo>
                <a:lnTo>
                  <a:pt x="44" y="230"/>
                </a:lnTo>
                <a:lnTo>
                  <a:pt x="39" y="225"/>
                </a:lnTo>
                <a:lnTo>
                  <a:pt x="34" y="225"/>
                </a:lnTo>
                <a:lnTo>
                  <a:pt x="34" y="221"/>
                </a:lnTo>
                <a:lnTo>
                  <a:pt x="29" y="216"/>
                </a:lnTo>
                <a:lnTo>
                  <a:pt x="24" y="211"/>
                </a:lnTo>
                <a:lnTo>
                  <a:pt x="20" y="211"/>
                </a:lnTo>
                <a:lnTo>
                  <a:pt x="20" y="206"/>
                </a:lnTo>
                <a:lnTo>
                  <a:pt x="15" y="201"/>
                </a:lnTo>
                <a:lnTo>
                  <a:pt x="10" y="197"/>
                </a:lnTo>
                <a:lnTo>
                  <a:pt x="10" y="192"/>
                </a:lnTo>
                <a:lnTo>
                  <a:pt x="10" y="187"/>
                </a:lnTo>
                <a:lnTo>
                  <a:pt x="5" y="182"/>
                </a:lnTo>
                <a:lnTo>
                  <a:pt x="5" y="173"/>
                </a:lnTo>
                <a:lnTo>
                  <a:pt x="0" y="168"/>
                </a:lnTo>
                <a:lnTo>
                  <a:pt x="0" y="163"/>
                </a:lnTo>
                <a:lnTo>
                  <a:pt x="0" y="158"/>
                </a:lnTo>
                <a:lnTo>
                  <a:pt x="0" y="153"/>
                </a:lnTo>
                <a:lnTo>
                  <a:pt x="0" y="144"/>
                </a:lnTo>
                <a:lnTo>
                  <a:pt x="0" y="139"/>
                </a:lnTo>
                <a:lnTo>
                  <a:pt x="0" y="134"/>
                </a:lnTo>
                <a:lnTo>
                  <a:pt x="0" y="129"/>
                </a:lnTo>
                <a:lnTo>
                  <a:pt x="0" y="120"/>
                </a:lnTo>
                <a:lnTo>
                  <a:pt x="5" y="115"/>
                </a:lnTo>
                <a:lnTo>
                  <a:pt x="5" y="110"/>
                </a:lnTo>
                <a:lnTo>
                  <a:pt x="5" y="105"/>
                </a:lnTo>
                <a:lnTo>
                  <a:pt x="10" y="96"/>
                </a:lnTo>
                <a:lnTo>
                  <a:pt x="10" y="91"/>
                </a:lnTo>
                <a:lnTo>
                  <a:pt x="10" y="86"/>
                </a:lnTo>
                <a:lnTo>
                  <a:pt x="15" y="86"/>
                </a:lnTo>
                <a:lnTo>
                  <a:pt x="15" y="81"/>
                </a:lnTo>
                <a:lnTo>
                  <a:pt x="20" y="77"/>
                </a:lnTo>
                <a:lnTo>
                  <a:pt x="20" y="72"/>
                </a:lnTo>
                <a:lnTo>
                  <a:pt x="24" y="72"/>
                </a:lnTo>
                <a:lnTo>
                  <a:pt x="24" y="67"/>
                </a:lnTo>
                <a:lnTo>
                  <a:pt x="29" y="62"/>
                </a:lnTo>
                <a:lnTo>
                  <a:pt x="0" y="38"/>
                </a:lnTo>
                <a:lnTo>
                  <a:pt x="24" y="14"/>
                </a:lnTo>
                <a:lnTo>
                  <a:pt x="53" y="38"/>
                </a:lnTo>
                <a:lnTo>
                  <a:pt x="53" y="34"/>
                </a:lnTo>
                <a:lnTo>
                  <a:pt x="58" y="34"/>
                </a:lnTo>
                <a:lnTo>
                  <a:pt x="63" y="29"/>
                </a:lnTo>
                <a:lnTo>
                  <a:pt x="68" y="24"/>
                </a:lnTo>
                <a:lnTo>
                  <a:pt x="72" y="24"/>
                </a:lnTo>
                <a:lnTo>
                  <a:pt x="77" y="19"/>
                </a:lnTo>
                <a:lnTo>
                  <a:pt x="82" y="14"/>
                </a:lnTo>
                <a:lnTo>
                  <a:pt x="92" y="14"/>
                </a:lnTo>
                <a:lnTo>
                  <a:pt x="96" y="10"/>
                </a:lnTo>
                <a:lnTo>
                  <a:pt x="101" y="10"/>
                </a:lnTo>
                <a:lnTo>
                  <a:pt x="106" y="5"/>
                </a:lnTo>
                <a:lnTo>
                  <a:pt x="111" y="5"/>
                </a:lnTo>
                <a:lnTo>
                  <a:pt x="120" y="5"/>
                </a:lnTo>
                <a:lnTo>
                  <a:pt x="125" y="5"/>
                </a:lnTo>
                <a:lnTo>
                  <a:pt x="130" y="0"/>
                </a:lnTo>
                <a:lnTo>
                  <a:pt x="135" y="0"/>
                </a:lnTo>
                <a:lnTo>
                  <a:pt x="140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8" y="5"/>
                </a:lnTo>
                <a:lnTo>
                  <a:pt x="173" y="43"/>
                </a:lnTo>
                <a:lnTo>
                  <a:pt x="168" y="43"/>
                </a:lnTo>
                <a:lnTo>
                  <a:pt x="164" y="43"/>
                </a:lnTo>
                <a:lnTo>
                  <a:pt x="159" y="38"/>
                </a:lnTo>
                <a:lnTo>
                  <a:pt x="154" y="38"/>
                </a:lnTo>
                <a:lnTo>
                  <a:pt x="149" y="38"/>
                </a:lnTo>
                <a:lnTo>
                  <a:pt x="144" y="38"/>
                </a:lnTo>
                <a:lnTo>
                  <a:pt x="140" y="38"/>
                </a:lnTo>
                <a:lnTo>
                  <a:pt x="135" y="38"/>
                </a:lnTo>
                <a:lnTo>
                  <a:pt x="130" y="38"/>
                </a:lnTo>
                <a:lnTo>
                  <a:pt x="125" y="38"/>
                </a:lnTo>
                <a:lnTo>
                  <a:pt x="120" y="38"/>
                </a:lnTo>
                <a:lnTo>
                  <a:pt x="116" y="38"/>
                </a:lnTo>
                <a:lnTo>
                  <a:pt x="111" y="43"/>
                </a:lnTo>
                <a:lnTo>
                  <a:pt x="106" y="43"/>
                </a:lnTo>
                <a:lnTo>
                  <a:pt x="101" y="48"/>
                </a:lnTo>
                <a:lnTo>
                  <a:pt x="96" y="48"/>
                </a:lnTo>
                <a:lnTo>
                  <a:pt x="92" y="48"/>
                </a:lnTo>
                <a:lnTo>
                  <a:pt x="92" y="53"/>
                </a:lnTo>
                <a:lnTo>
                  <a:pt x="87" y="53"/>
                </a:lnTo>
                <a:lnTo>
                  <a:pt x="82" y="57"/>
                </a:lnTo>
                <a:lnTo>
                  <a:pt x="77" y="57"/>
                </a:lnTo>
                <a:lnTo>
                  <a:pt x="77" y="62"/>
                </a:lnTo>
                <a:lnTo>
                  <a:pt x="101" y="86"/>
                </a:lnTo>
                <a:lnTo>
                  <a:pt x="77" y="110"/>
                </a:lnTo>
                <a:lnTo>
                  <a:pt x="53" y="86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128"/>
          <xdr:cNvSpPr>
            <a:spLocks/>
          </xdr:cNvSpPr>
        </xdr:nvSpPr>
        <xdr:spPr>
          <a:xfrm>
            <a:off x="1739" y="1945"/>
            <a:ext cx="259" cy="249"/>
          </a:xfrm>
          <a:custGeom>
            <a:pathLst>
              <a:path h="249" w="259">
                <a:moveTo>
                  <a:pt x="231" y="215"/>
                </a:moveTo>
                <a:lnTo>
                  <a:pt x="240" y="206"/>
                </a:lnTo>
                <a:lnTo>
                  <a:pt x="245" y="201"/>
                </a:lnTo>
                <a:lnTo>
                  <a:pt x="250" y="191"/>
                </a:lnTo>
                <a:lnTo>
                  <a:pt x="250" y="182"/>
                </a:lnTo>
                <a:lnTo>
                  <a:pt x="255" y="172"/>
                </a:lnTo>
                <a:lnTo>
                  <a:pt x="259" y="167"/>
                </a:lnTo>
                <a:lnTo>
                  <a:pt x="259" y="158"/>
                </a:lnTo>
                <a:lnTo>
                  <a:pt x="259" y="148"/>
                </a:lnTo>
                <a:lnTo>
                  <a:pt x="259" y="144"/>
                </a:lnTo>
                <a:lnTo>
                  <a:pt x="259" y="139"/>
                </a:lnTo>
                <a:lnTo>
                  <a:pt x="259" y="134"/>
                </a:lnTo>
                <a:lnTo>
                  <a:pt x="259" y="124"/>
                </a:lnTo>
                <a:lnTo>
                  <a:pt x="255" y="120"/>
                </a:lnTo>
                <a:lnTo>
                  <a:pt x="255" y="115"/>
                </a:lnTo>
                <a:lnTo>
                  <a:pt x="255" y="110"/>
                </a:lnTo>
                <a:lnTo>
                  <a:pt x="250" y="105"/>
                </a:lnTo>
                <a:lnTo>
                  <a:pt x="245" y="100"/>
                </a:lnTo>
                <a:lnTo>
                  <a:pt x="245" y="96"/>
                </a:lnTo>
                <a:lnTo>
                  <a:pt x="240" y="91"/>
                </a:lnTo>
                <a:lnTo>
                  <a:pt x="235" y="86"/>
                </a:lnTo>
                <a:lnTo>
                  <a:pt x="235" y="81"/>
                </a:lnTo>
                <a:lnTo>
                  <a:pt x="231" y="76"/>
                </a:lnTo>
                <a:lnTo>
                  <a:pt x="226" y="76"/>
                </a:lnTo>
                <a:lnTo>
                  <a:pt x="221" y="72"/>
                </a:lnTo>
                <a:lnTo>
                  <a:pt x="216" y="67"/>
                </a:lnTo>
                <a:lnTo>
                  <a:pt x="211" y="62"/>
                </a:lnTo>
                <a:lnTo>
                  <a:pt x="207" y="62"/>
                </a:lnTo>
                <a:lnTo>
                  <a:pt x="202" y="57"/>
                </a:lnTo>
                <a:lnTo>
                  <a:pt x="197" y="52"/>
                </a:lnTo>
                <a:lnTo>
                  <a:pt x="192" y="52"/>
                </a:lnTo>
                <a:lnTo>
                  <a:pt x="187" y="48"/>
                </a:lnTo>
                <a:lnTo>
                  <a:pt x="178" y="48"/>
                </a:lnTo>
                <a:lnTo>
                  <a:pt x="173" y="43"/>
                </a:lnTo>
                <a:lnTo>
                  <a:pt x="168" y="43"/>
                </a:lnTo>
                <a:lnTo>
                  <a:pt x="163" y="43"/>
                </a:lnTo>
                <a:lnTo>
                  <a:pt x="159" y="43"/>
                </a:lnTo>
                <a:lnTo>
                  <a:pt x="154" y="43"/>
                </a:lnTo>
                <a:lnTo>
                  <a:pt x="149" y="43"/>
                </a:lnTo>
                <a:lnTo>
                  <a:pt x="149" y="38"/>
                </a:lnTo>
                <a:lnTo>
                  <a:pt x="149" y="0"/>
                </a:lnTo>
                <a:lnTo>
                  <a:pt x="111" y="0"/>
                </a:lnTo>
                <a:lnTo>
                  <a:pt x="111" y="38"/>
                </a:lnTo>
                <a:lnTo>
                  <a:pt x="106" y="43"/>
                </a:lnTo>
                <a:lnTo>
                  <a:pt x="101" y="43"/>
                </a:lnTo>
                <a:lnTo>
                  <a:pt x="96" y="43"/>
                </a:lnTo>
                <a:lnTo>
                  <a:pt x="92" y="43"/>
                </a:lnTo>
                <a:lnTo>
                  <a:pt x="87" y="43"/>
                </a:lnTo>
                <a:lnTo>
                  <a:pt x="82" y="48"/>
                </a:lnTo>
                <a:lnTo>
                  <a:pt x="77" y="48"/>
                </a:lnTo>
                <a:lnTo>
                  <a:pt x="72" y="48"/>
                </a:lnTo>
                <a:lnTo>
                  <a:pt x="68" y="52"/>
                </a:lnTo>
                <a:lnTo>
                  <a:pt x="63" y="52"/>
                </a:lnTo>
                <a:lnTo>
                  <a:pt x="58" y="57"/>
                </a:lnTo>
                <a:lnTo>
                  <a:pt x="53" y="62"/>
                </a:lnTo>
                <a:lnTo>
                  <a:pt x="48" y="62"/>
                </a:lnTo>
                <a:lnTo>
                  <a:pt x="44" y="67"/>
                </a:lnTo>
                <a:lnTo>
                  <a:pt x="39" y="72"/>
                </a:lnTo>
                <a:lnTo>
                  <a:pt x="34" y="76"/>
                </a:lnTo>
                <a:lnTo>
                  <a:pt x="29" y="76"/>
                </a:lnTo>
                <a:lnTo>
                  <a:pt x="24" y="81"/>
                </a:lnTo>
                <a:lnTo>
                  <a:pt x="20" y="86"/>
                </a:lnTo>
                <a:lnTo>
                  <a:pt x="15" y="91"/>
                </a:lnTo>
                <a:lnTo>
                  <a:pt x="15" y="96"/>
                </a:lnTo>
                <a:lnTo>
                  <a:pt x="10" y="100"/>
                </a:lnTo>
                <a:lnTo>
                  <a:pt x="5" y="105"/>
                </a:lnTo>
                <a:lnTo>
                  <a:pt x="5" y="110"/>
                </a:lnTo>
                <a:lnTo>
                  <a:pt x="5" y="115"/>
                </a:lnTo>
                <a:lnTo>
                  <a:pt x="0" y="120"/>
                </a:lnTo>
                <a:lnTo>
                  <a:pt x="0" y="124"/>
                </a:lnTo>
                <a:lnTo>
                  <a:pt x="0" y="134"/>
                </a:lnTo>
                <a:lnTo>
                  <a:pt x="0" y="139"/>
                </a:lnTo>
                <a:lnTo>
                  <a:pt x="0" y="144"/>
                </a:lnTo>
                <a:lnTo>
                  <a:pt x="0" y="148"/>
                </a:lnTo>
                <a:lnTo>
                  <a:pt x="0" y="153"/>
                </a:lnTo>
                <a:lnTo>
                  <a:pt x="0" y="158"/>
                </a:lnTo>
                <a:lnTo>
                  <a:pt x="0" y="163"/>
                </a:lnTo>
                <a:lnTo>
                  <a:pt x="0" y="167"/>
                </a:lnTo>
                <a:lnTo>
                  <a:pt x="0" y="172"/>
                </a:lnTo>
                <a:lnTo>
                  <a:pt x="5" y="177"/>
                </a:lnTo>
                <a:lnTo>
                  <a:pt x="5" y="182"/>
                </a:lnTo>
                <a:lnTo>
                  <a:pt x="5" y="187"/>
                </a:lnTo>
                <a:lnTo>
                  <a:pt x="10" y="191"/>
                </a:lnTo>
                <a:lnTo>
                  <a:pt x="15" y="196"/>
                </a:lnTo>
                <a:lnTo>
                  <a:pt x="15" y="201"/>
                </a:lnTo>
                <a:lnTo>
                  <a:pt x="20" y="206"/>
                </a:lnTo>
                <a:lnTo>
                  <a:pt x="24" y="211"/>
                </a:lnTo>
                <a:lnTo>
                  <a:pt x="29" y="215"/>
                </a:lnTo>
                <a:lnTo>
                  <a:pt x="34" y="220"/>
                </a:lnTo>
                <a:lnTo>
                  <a:pt x="39" y="225"/>
                </a:lnTo>
                <a:lnTo>
                  <a:pt x="39" y="230"/>
                </a:lnTo>
                <a:lnTo>
                  <a:pt x="44" y="230"/>
                </a:lnTo>
                <a:lnTo>
                  <a:pt x="48" y="235"/>
                </a:lnTo>
                <a:lnTo>
                  <a:pt x="53" y="235"/>
                </a:lnTo>
                <a:lnTo>
                  <a:pt x="58" y="239"/>
                </a:lnTo>
                <a:lnTo>
                  <a:pt x="63" y="239"/>
                </a:lnTo>
                <a:lnTo>
                  <a:pt x="68" y="244"/>
                </a:lnTo>
                <a:lnTo>
                  <a:pt x="68" y="206"/>
                </a:lnTo>
                <a:lnTo>
                  <a:pt x="68" y="201"/>
                </a:lnTo>
                <a:lnTo>
                  <a:pt x="63" y="201"/>
                </a:lnTo>
                <a:lnTo>
                  <a:pt x="63" y="196"/>
                </a:lnTo>
                <a:lnTo>
                  <a:pt x="58" y="196"/>
                </a:lnTo>
                <a:lnTo>
                  <a:pt x="53" y="191"/>
                </a:lnTo>
                <a:lnTo>
                  <a:pt x="48" y="187"/>
                </a:lnTo>
                <a:lnTo>
                  <a:pt x="44" y="182"/>
                </a:lnTo>
                <a:lnTo>
                  <a:pt x="44" y="177"/>
                </a:lnTo>
                <a:lnTo>
                  <a:pt x="39" y="172"/>
                </a:lnTo>
                <a:lnTo>
                  <a:pt x="39" y="167"/>
                </a:lnTo>
                <a:lnTo>
                  <a:pt x="34" y="163"/>
                </a:lnTo>
                <a:lnTo>
                  <a:pt x="34" y="158"/>
                </a:lnTo>
                <a:lnTo>
                  <a:pt x="34" y="153"/>
                </a:lnTo>
                <a:lnTo>
                  <a:pt x="34" y="148"/>
                </a:lnTo>
                <a:lnTo>
                  <a:pt x="34" y="144"/>
                </a:lnTo>
                <a:lnTo>
                  <a:pt x="34" y="139"/>
                </a:lnTo>
                <a:lnTo>
                  <a:pt x="34" y="134"/>
                </a:lnTo>
                <a:lnTo>
                  <a:pt x="34" y="129"/>
                </a:lnTo>
                <a:lnTo>
                  <a:pt x="39" y="129"/>
                </a:lnTo>
                <a:lnTo>
                  <a:pt x="39" y="124"/>
                </a:lnTo>
                <a:lnTo>
                  <a:pt x="44" y="120"/>
                </a:lnTo>
                <a:lnTo>
                  <a:pt x="44" y="115"/>
                </a:lnTo>
                <a:lnTo>
                  <a:pt x="44" y="110"/>
                </a:lnTo>
                <a:lnTo>
                  <a:pt x="48" y="110"/>
                </a:lnTo>
                <a:lnTo>
                  <a:pt x="48" y="105"/>
                </a:lnTo>
                <a:lnTo>
                  <a:pt x="53" y="105"/>
                </a:lnTo>
                <a:lnTo>
                  <a:pt x="58" y="100"/>
                </a:lnTo>
                <a:lnTo>
                  <a:pt x="58" y="96"/>
                </a:lnTo>
                <a:lnTo>
                  <a:pt x="63" y="96"/>
                </a:lnTo>
                <a:lnTo>
                  <a:pt x="68" y="91"/>
                </a:lnTo>
                <a:lnTo>
                  <a:pt x="72" y="86"/>
                </a:lnTo>
                <a:lnTo>
                  <a:pt x="77" y="86"/>
                </a:lnTo>
                <a:lnTo>
                  <a:pt x="82" y="86"/>
                </a:lnTo>
                <a:lnTo>
                  <a:pt x="87" y="81"/>
                </a:lnTo>
                <a:lnTo>
                  <a:pt x="92" y="81"/>
                </a:lnTo>
                <a:lnTo>
                  <a:pt x="96" y="81"/>
                </a:lnTo>
                <a:lnTo>
                  <a:pt x="96" y="76"/>
                </a:lnTo>
                <a:lnTo>
                  <a:pt x="101" y="76"/>
                </a:lnTo>
                <a:lnTo>
                  <a:pt x="106" y="76"/>
                </a:lnTo>
                <a:lnTo>
                  <a:pt x="111" y="76"/>
                </a:lnTo>
                <a:lnTo>
                  <a:pt x="111" y="110"/>
                </a:lnTo>
                <a:lnTo>
                  <a:pt x="149" y="110"/>
                </a:lnTo>
                <a:lnTo>
                  <a:pt x="149" y="76"/>
                </a:lnTo>
                <a:lnTo>
                  <a:pt x="154" y="76"/>
                </a:lnTo>
                <a:lnTo>
                  <a:pt x="159" y="76"/>
                </a:lnTo>
                <a:lnTo>
                  <a:pt x="163" y="81"/>
                </a:lnTo>
                <a:lnTo>
                  <a:pt x="168" y="81"/>
                </a:lnTo>
                <a:lnTo>
                  <a:pt x="173" y="81"/>
                </a:lnTo>
                <a:lnTo>
                  <a:pt x="178" y="86"/>
                </a:lnTo>
                <a:lnTo>
                  <a:pt x="183" y="86"/>
                </a:lnTo>
                <a:lnTo>
                  <a:pt x="187" y="91"/>
                </a:lnTo>
                <a:lnTo>
                  <a:pt x="192" y="91"/>
                </a:lnTo>
                <a:lnTo>
                  <a:pt x="197" y="96"/>
                </a:lnTo>
                <a:lnTo>
                  <a:pt x="202" y="100"/>
                </a:lnTo>
                <a:lnTo>
                  <a:pt x="207" y="105"/>
                </a:lnTo>
                <a:lnTo>
                  <a:pt x="211" y="110"/>
                </a:lnTo>
                <a:lnTo>
                  <a:pt x="216" y="115"/>
                </a:lnTo>
                <a:lnTo>
                  <a:pt x="216" y="120"/>
                </a:lnTo>
                <a:lnTo>
                  <a:pt x="216" y="124"/>
                </a:lnTo>
                <a:lnTo>
                  <a:pt x="221" y="124"/>
                </a:lnTo>
                <a:lnTo>
                  <a:pt x="221" y="129"/>
                </a:lnTo>
                <a:lnTo>
                  <a:pt x="221" y="134"/>
                </a:lnTo>
                <a:lnTo>
                  <a:pt x="221" y="139"/>
                </a:lnTo>
                <a:lnTo>
                  <a:pt x="226" y="139"/>
                </a:lnTo>
                <a:lnTo>
                  <a:pt x="226" y="144"/>
                </a:lnTo>
                <a:lnTo>
                  <a:pt x="226" y="148"/>
                </a:lnTo>
                <a:lnTo>
                  <a:pt x="226" y="153"/>
                </a:lnTo>
                <a:lnTo>
                  <a:pt x="221" y="158"/>
                </a:lnTo>
                <a:lnTo>
                  <a:pt x="221" y="163"/>
                </a:lnTo>
                <a:lnTo>
                  <a:pt x="221" y="167"/>
                </a:lnTo>
                <a:lnTo>
                  <a:pt x="216" y="172"/>
                </a:lnTo>
                <a:lnTo>
                  <a:pt x="216" y="177"/>
                </a:lnTo>
                <a:lnTo>
                  <a:pt x="216" y="182"/>
                </a:lnTo>
                <a:lnTo>
                  <a:pt x="211" y="182"/>
                </a:lnTo>
                <a:lnTo>
                  <a:pt x="211" y="187"/>
                </a:lnTo>
                <a:lnTo>
                  <a:pt x="207" y="191"/>
                </a:lnTo>
                <a:lnTo>
                  <a:pt x="202" y="196"/>
                </a:lnTo>
                <a:lnTo>
                  <a:pt x="197" y="196"/>
                </a:lnTo>
                <a:lnTo>
                  <a:pt x="197" y="201"/>
                </a:lnTo>
                <a:lnTo>
                  <a:pt x="192" y="201"/>
                </a:lnTo>
                <a:lnTo>
                  <a:pt x="187" y="206"/>
                </a:lnTo>
                <a:lnTo>
                  <a:pt x="183" y="211"/>
                </a:lnTo>
                <a:lnTo>
                  <a:pt x="178" y="211"/>
                </a:lnTo>
                <a:lnTo>
                  <a:pt x="178" y="249"/>
                </a:lnTo>
                <a:lnTo>
                  <a:pt x="259" y="249"/>
                </a:lnTo>
                <a:lnTo>
                  <a:pt x="259" y="215"/>
                </a:lnTo>
                <a:lnTo>
                  <a:pt x="231" y="215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129"/>
          <xdr:cNvSpPr>
            <a:spLocks/>
          </xdr:cNvSpPr>
        </xdr:nvSpPr>
        <xdr:spPr>
          <a:xfrm>
            <a:off x="1739" y="1945"/>
            <a:ext cx="259" cy="249"/>
          </a:xfrm>
          <a:custGeom>
            <a:pathLst>
              <a:path h="249" w="259">
                <a:moveTo>
                  <a:pt x="231" y="215"/>
                </a:moveTo>
                <a:lnTo>
                  <a:pt x="240" y="206"/>
                </a:lnTo>
                <a:lnTo>
                  <a:pt x="245" y="201"/>
                </a:lnTo>
                <a:lnTo>
                  <a:pt x="250" y="191"/>
                </a:lnTo>
                <a:lnTo>
                  <a:pt x="250" y="182"/>
                </a:lnTo>
                <a:lnTo>
                  <a:pt x="255" y="172"/>
                </a:lnTo>
                <a:lnTo>
                  <a:pt x="259" y="167"/>
                </a:lnTo>
                <a:lnTo>
                  <a:pt x="259" y="158"/>
                </a:lnTo>
                <a:lnTo>
                  <a:pt x="259" y="148"/>
                </a:lnTo>
                <a:lnTo>
                  <a:pt x="259" y="144"/>
                </a:lnTo>
                <a:lnTo>
                  <a:pt x="259" y="139"/>
                </a:lnTo>
                <a:lnTo>
                  <a:pt x="259" y="134"/>
                </a:lnTo>
                <a:lnTo>
                  <a:pt x="259" y="124"/>
                </a:lnTo>
                <a:lnTo>
                  <a:pt x="255" y="120"/>
                </a:lnTo>
                <a:lnTo>
                  <a:pt x="255" y="115"/>
                </a:lnTo>
                <a:lnTo>
                  <a:pt x="255" y="110"/>
                </a:lnTo>
                <a:lnTo>
                  <a:pt x="250" y="105"/>
                </a:lnTo>
                <a:lnTo>
                  <a:pt x="245" y="100"/>
                </a:lnTo>
                <a:lnTo>
                  <a:pt x="245" y="96"/>
                </a:lnTo>
                <a:lnTo>
                  <a:pt x="240" y="91"/>
                </a:lnTo>
                <a:lnTo>
                  <a:pt x="235" y="86"/>
                </a:lnTo>
                <a:lnTo>
                  <a:pt x="235" y="81"/>
                </a:lnTo>
                <a:lnTo>
                  <a:pt x="231" y="76"/>
                </a:lnTo>
                <a:lnTo>
                  <a:pt x="226" y="76"/>
                </a:lnTo>
                <a:lnTo>
                  <a:pt x="221" y="72"/>
                </a:lnTo>
                <a:lnTo>
                  <a:pt x="216" y="67"/>
                </a:lnTo>
                <a:lnTo>
                  <a:pt x="211" y="62"/>
                </a:lnTo>
                <a:lnTo>
                  <a:pt x="207" y="62"/>
                </a:lnTo>
                <a:lnTo>
                  <a:pt x="202" y="57"/>
                </a:lnTo>
                <a:lnTo>
                  <a:pt x="197" y="52"/>
                </a:lnTo>
                <a:lnTo>
                  <a:pt x="192" y="52"/>
                </a:lnTo>
                <a:lnTo>
                  <a:pt x="187" y="48"/>
                </a:lnTo>
                <a:lnTo>
                  <a:pt x="178" y="48"/>
                </a:lnTo>
                <a:lnTo>
                  <a:pt x="173" y="43"/>
                </a:lnTo>
                <a:lnTo>
                  <a:pt x="168" y="43"/>
                </a:lnTo>
                <a:lnTo>
                  <a:pt x="163" y="43"/>
                </a:lnTo>
                <a:lnTo>
                  <a:pt x="159" y="43"/>
                </a:lnTo>
                <a:lnTo>
                  <a:pt x="154" y="43"/>
                </a:lnTo>
                <a:lnTo>
                  <a:pt x="149" y="43"/>
                </a:lnTo>
                <a:lnTo>
                  <a:pt x="149" y="38"/>
                </a:lnTo>
                <a:lnTo>
                  <a:pt x="149" y="0"/>
                </a:lnTo>
                <a:lnTo>
                  <a:pt x="111" y="0"/>
                </a:lnTo>
                <a:lnTo>
                  <a:pt x="111" y="38"/>
                </a:lnTo>
                <a:lnTo>
                  <a:pt x="106" y="43"/>
                </a:lnTo>
                <a:lnTo>
                  <a:pt x="101" y="43"/>
                </a:lnTo>
                <a:lnTo>
                  <a:pt x="96" y="43"/>
                </a:lnTo>
                <a:lnTo>
                  <a:pt x="92" y="43"/>
                </a:lnTo>
                <a:lnTo>
                  <a:pt x="87" y="43"/>
                </a:lnTo>
                <a:lnTo>
                  <a:pt x="82" y="48"/>
                </a:lnTo>
                <a:lnTo>
                  <a:pt x="77" y="48"/>
                </a:lnTo>
                <a:lnTo>
                  <a:pt x="72" y="48"/>
                </a:lnTo>
                <a:lnTo>
                  <a:pt x="68" y="52"/>
                </a:lnTo>
                <a:lnTo>
                  <a:pt x="63" y="52"/>
                </a:lnTo>
                <a:lnTo>
                  <a:pt x="58" y="57"/>
                </a:lnTo>
                <a:lnTo>
                  <a:pt x="53" y="62"/>
                </a:lnTo>
                <a:lnTo>
                  <a:pt x="48" y="62"/>
                </a:lnTo>
                <a:lnTo>
                  <a:pt x="44" y="67"/>
                </a:lnTo>
                <a:lnTo>
                  <a:pt x="39" y="72"/>
                </a:lnTo>
                <a:lnTo>
                  <a:pt x="34" y="76"/>
                </a:lnTo>
                <a:lnTo>
                  <a:pt x="29" y="76"/>
                </a:lnTo>
                <a:lnTo>
                  <a:pt x="24" y="81"/>
                </a:lnTo>
                <a:lnTo>
                  <a:pt x="20" y="86"/>
                </a:lnTo>
                <a:lnTo>
                  <a:pt x="15" y="91"/>
                </a:lnTo>
                <a:lnTo>
                  <a:pt x="15" y="96"/>
                </a:lnTo>
                <a:lnTo>
                  <a:pt x="10" y="100"/>
                </a:lnTo>
                <a:lnTo>
                  <a:pt x="5" y="105"/>
                </a:lnTo>
                <a:lnTo>
                  <a:pt x="5" y="110"/>
                </a:lnTo>
                <a:lnTo>
                  <a:pt x="5" y="115"/>
                </a:lnTo>
                <a:lnTo>
                  <a:pt x="0" y="120"/>
                </a:lnTo>
                <a:lnTo>
                  <a:pt x="0" y="124"/>
                </a:lnTo>
                <a:lnTo>
                  <a:pt x="0" y="134"/>
                </a:lnTo>
                <a:lnTo>
                  <a:pt x="0" y="139"/>
                </a:lnTo>
                <a:lnTo>
                  <a:pt x="0" y="144"/>
                </a:lnTo>
                <a:lnTo>
                  <a:pt x="0" y="148"/>
                </a:lnTo>
                <a:lnTo>
                  <a:pt x="0" y="153"/>
                </a:lnTo>
                <a:lnTo>
                  <a:pt x="0" y="158"/>
                </a:lnTo>
                <a:lnTo>
                  <a:pt x="0" y="163"/>
                </a:lnTo>
                <a:lnTo>
                  <a:pt x="0" y="167"/>
                </a:lnTo>
                <a:lnTo>
                  <a:pt x="0" y="172"/>
                </a:lnTo>
                <a:lnTo>
                  <a:pt x="5" y="177"/>
                </a:lnTo>
                <a:lnTo>
                  <a:pt x="5" y="182"/>
                </a:lnTo>
                <a:lnTo>
                  <a:pt x="5" y="187"/>
                </a:lnTo>
                <a:lnTo>
                  <a:pt x="10" y="191"/>
                </a:lnTo>
                <a:lnTo>
                  <a:pt x="15" y="196"/>
                </a:lnTo>
                <a:lnTo>
                  <a:pt x="15" y="201"/>
                </a:lnTo>
                <a:lnTo>
                  <a:pt x="20" y="206"/>
                </a:lnTo>
                <a:lnTo>
                  <a:pt x="24" y="211"/>
                </a:lnTo>
                <a:lnTo>
                  <a:pt x="29" y="215"/>
                </a:lnTo>
                <a:lnTo>
                  <a:pt x="34" y="220"/>
                </a:lnTo>
                <a:lnTo>
                  <a:pt x="39" y="225"/>
                </a:lnTo>
                <a:lnTo>
                  <a:pt x="39" y="230"/>
                </a:lnTo>
                <a:lnTo>
                  <a:pt x="44" y="230"/>
                </a:lnTo>
                <a:lnTo>
                  <a:pt x="48" y="235"/>
                </a:lnTo>
                <a:lnTo>
                  <a:pt x="53" y="235"/>
                </a:lnTo>
                <a:lnTo>
                  <a:pt x="58" y="239"/>
                </a:lnTo>
                <a:lnTo>
                  <a:pt x="63" y="239"/>
                </a:lnTo>
                <a:lnTo>
                  <a:pt x="68" y="244"/>
                </a:lnTo>
                <a:lnTo>
                  <a:pt x="68" y="206"/>
                </a:lnTo>
                <a:lnTo>
                  <a:pt x="68" y="201"/>
                </a:lnTo>
                <a:lnTo>
                  <a:pt x="63" y="201"/>
                </a:lnTo>
                <a:lnTo>
                  <a:pt x="63" y="196"/>
                </a:lnTo>
                <a:lnTo>
                  <a:pt x="58" y="196"/>
                </a:lnTo>
                <a:lnTo>
                  <a:pt x="53" y="191"/>
                </a:lnTo>
                <a:lnTo>
                  <a:pt x="48" y="187"/>
                </a:lnTo>
                <a:lnTo>
                  <a:pt x="44" y="182"/>
                </a:lnTo>
                <a:lnTo>
                  <a:pt x="44" y="177"/>
                </a:lnTo>
                <a:lnTo>
                  <a:pt x="39" y="172"/>
                </a:lnTo>
                <a:lnTo>
                  <a:pt x="39" y="167"/>
                </a:lnTo>
                <a:lnTo>
                  <a:pt x="34" y="163"/>
                </a:lnTo>
                <a:lnTo>
                  <a:pt x="34" y="158"/>
                </a:lnTo>
                <a:lnTo>
                  <a:pt x="34" y="153"/>
                </a:lnTo>
                <a:lnTo>
                  <a:pt x="34" y="148"/>
                </a:lnTo>
                <a:lnTo>
                  <a:pt x="34" y="144"/>
                </a:lnTo>
                <a:lnTo>
                  <a:pt x="34" y="139"/>
                </a:lnTo>
                <a:lnTo>
                  <a:pt x="34" y="134"/>
                </a:lnTo>
                <a:lnTo>
                  <a:pt x="34" y="129"/>
                </a:lnTo>
                <a:lnTo>
                  <a:pt x="39" y="129"/>
                </a:lnTo>
                <a:lnTo>
                  <a:pt x="39" y="124"/>
                </a:lnTo>
                <a:lnTo>
                  <a:pt x="44" y="120"/>
                </a:lnTo>
                <a:lnTo>
                  <a:pt x="44" y="115"/>
                </a:lnTo>
                <a:lnTo>
                  <a:pt x="44" y="110"/>
                </a:lnTo>
                <a:lnTo>
                  <a:pt x="48" y="110"/>
                </a:lnTo>
                <a:lnTo>
                  <a:pt x="48" y="105"/>
                </a:lnTo>
                <a:lnTo>
                  <a:pt x="53" y="105"/>
                </a:lnTo>
                <a:lnTo>
                  <a:pt x="58" y="100"/>
                </a:lnTo>
                <a:lnTo>
                  <a:pt x="58" y="96"/>
                </a:lnTo>
                <a:lnTo>
                  <a:pt x="63" y="96"/>
                </a:lnTo>
                <a:lnTo>
                  <a:pt x="68" y="91"/>
                </a:lnTo>
                <a:lnTo>
                  <a:pt x="72" y="86"/>
                </a:lnTo>
                <a:lnTo>
                  <a:pt x="77" y="86"/>
                </a:lnTo>
                <a:lnTo>
                  <a:pt x="82" y="86"/>
                </a:lnTo>
                <a:lnTo>
                  <a:pt x="87" y="81"/>
                </a:lnTo>
                <a:lnTo>
                  <a:pt x="92" y="81"/>
                </a:lnTo>
                <a:lnTo>
                  <a:pt x="96" y="81"/>
                </a:lnTo>
                <a:lnTo>
                  <a:pt x="96" y="76"/>
                </a:lnTo>
                <a:lnTo>
                  <a:pt x="101" y="76"/>
                </a:lnTo>
                <a:lnTo>
                  <a:pt x="106" y="76"/>
                </a:lnTo>
                <a:lnTo>
                  <a:pt x="111" y="76"/>
                </a:lnTo>
                <a:lnTo>
                  <a:pt x="111" y="110"/>
                </a:lnTo>
                <a:lnTo>
                  <a:pt x="149" y="110"/>
                </a:lnTo>
                <a:lnTo>
                  <a:pt x="149" y="76"/>
                </a:lnTo>
                <a:lnTo>
                  <a:pt x="154" y="76"/>
                </a:lnTo>
                <a:lnTo>
                  <a:pt x="159" y="76"/>
                </a:lnTo>
                <a:lnTo>
                  <a:pt x="163" y="81"/>
                </a:lnTo>
                <a:lnTo>
                  <a:pt x="168" y="81"/>
                </a:lnTo>
                <a:lnTo>
                  <a:pt x="173" y="81"/>
                </a:lnTo>
                <a:lnTo>
                  <a:pt x="178" y="86"/>
                </a:lnTo>
                <a:lnTo>
                  <a:pt x="183" y="86"/>
                </a:lnTo>
                <a:lnTo>
                  <a:pt x="187" y="91"/>
                </a:lnTo>
                <a:lnTo>
                  <a:pt x="192" y="91"/>
                </a:lnTo>
                <a:lnTo>
                  <a:pt x="197" y="96"/>
                </a:lnTo>
                <a:lnTo>
                  <a:pt x="202" y="100"/>
                </a:lnTo>
                <a:lnTo>
                  <a:pt x="207" y="105"/>
                </a:lnTo>
                <a:lnTo>
                  <a:pt x="211" y="110"/>
                </a:lnTo>
                <a:lnTo>
                  <a:pt x="216" y="115"/>
                </a:lnTo>
                <a:lnTo>
                  <a:pt x="216" y="120"/>
                </a:lnTo>
                <a:lnTo>
                  <a:pt x="216" y="124"/>
                </a:lnTo>
                <a:lnTo>
                  <a:pt x="221" y="124"/>
                </a:lnTo>
                <a:lnTo>
                  <a:pt x="221" y="129"/>
                </a:lnTo>
                <a:lnTo>
                  <a:pt x="221" y="134"/>
                </a:lnTo>
                <a:lnTo>
                  <a:pt x="221" y="139"/>
                </a:lnTo>
                <a:lnTo>
                  <a:pt x="226" y="139"/>
                </a:lnTo>
                <a:lnTo>
                  <a:pt x="226" y="144"/>
                </a:lnTo>
                <a:lnTo>
                  <a:pt x="226" y="148"/>
                </a:lnTo>
                <a:lnTo>
                  <a:pt x="226" y="153"/>
                </a:lnTo>
                <a:lnTo>
                  <a:pt x="221" y="158"/>
                </a:lnTo>
                <a:lnTo>
                  <a:pt x="221" y="163"/>
                </a:lnTo>
                <a:lnTo>
                  <a:pt x="221" y="167"/>
                </a:lnTo>
                <a:lnTo>
                  <a:pt x="216" y="172"/>
                </a:lnTo>
                <a:lnTo>
                  <a:pt x="216" y="177"/>
                </a:lnTo>
                <a:lnTo>
                  <a:pt x="216" y="182"/>
                </a:lnTo>
                <a:lnTo>
                  <a:pt x="211" y="182"/>
                </a:lnTo>
                <a:lnTo>
                  <a:pt x="211" y="187"/>
                </a:lnTo>
                <a:lnTo>
                  <a:pt x="207" y="191"/>
                </a:lnTo>
                <a:lnTo>
                  <a:pt x="202" y="196"/>
                </a:lnTo>
                <a:lnTo>
                  <a:pt x="197" y="196"/>
                </a:lnTo>
                <a:lnTo>
                  <a:pt x="197" y="201"/>
                </a:lnTo>
                <a:lnTo>
                  <a:pt x="192" y="201"/>
                </a:lnTo>
                <a:lnTo>
                  <a:pt x="187" y="206"/>
                </a:lnTo>
                <a:lnTo>
                  <a:pt x="183" y="211"/>
                </a:lnTo>
                <a:lnTo>
                  <a:pt x="178" y="211"/>
                </a:lnTo>
                <a:lnTo>
                  <a:pt x="178" y="249"/>
                </a:lnTo>
                <a:lnTo>
                  <a:pt x="259" y="249"/>
                </a:lnTo>
                <a:lnTo>
                  <a:pt x="259" y="215"/>
                </a:lnTo>
                <a:lnTo>
                  <a:pt x="231" y="215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130"/>
          <xdr:cNvSpPr>
            <a:spLocks/>
          </xdr:cNvSpPr>
        </xdr:nvSpPr>
        <xdr:spPr>
          <a:xfrm>
            <a:off x="1739" y="2261"/>
            <a:ext cx="259" cy="230"/>
          </a:xfrm>
          <a:custGeom>
            <a:pathLst>
              <a:path h="230" w="259">
                <a:moveTo>
                  <a:pt x="0" y="39"/>
                </a:moveTo>
                <a:lnTo>
                  <a:pt x="82" y="67"/>
                </a:lnTo>
                <a:lnTo>
                  <a:pt x="77" y="72"/>
                </a:lnTo>
                <a:lnTo>
                  <a:pt x="77" y="82"/>
                </a:lnTo>
                <a:lnTo>
                  <a:pt x="77" y="87"/>
                </a:lnTo>
                <a:lnTo>
                  <a:pt x="77" y="91"/>
                </a:lnTo>
                <a:lnTo>
                  <a:pt x="77" y="96"/>
                </a:lnTo>
                <a:lnTo>
                  <a:pt x="77" y="106"/>
                </a:lnTo>
                <a:lnTo>
                  <a:pt x="77" y="110"/>
                </a:lnTo>
                <a:lnTo>
                  <a:pt x="77" y="115"/>
                </a:lnTo>
                <a:lnTo>
                  <a:pt x="77" y="120"/>
                </a:lnTo>
                <a:lnTo>
                  <a:pt x="77" y="125"/>
                </a:lnTo>
                <a:lnTo>
                  <a:pt x="77" y="134"/>
                </a:lnTo>
                <a:lnTo>
                  <a:pt x="77" y="139"/>
                </a:lnTo>
                <a:lnTo>
                  <a:pt x="77" y="144"/>
                </a:lnTo>
                <a:lnTo>
                  <a:pt x="77" y="154"/>
                </a:lnTo>
                <a:lnTo>
                  <a:pt x="77" y="158"/>
                </a:lnTo>
                <a:lnTo>
                  <a:pt x="82" y="163"/>
                </a:lnTo>
                <a:lnTo>
                  <a:pt x="0" y="192"/>
                </a:lnTo>
                <a:lnTo>
                  <a:pt x="0" y="226"/>
                </a:lnTo>
                <a:lnTo>
                  <a:pt x="87" y="197"/>
                </a:lnTo>
                <a:lnTo>
                  <a:pt x="92" y="202"/>
                </a:lnTo>
                <a:lnTo>
                  <a:pt x="92" y="206"/>
                </a:lnTo>
                <a:lnTo>
                  <a:pt x="96" y="211"/>
                </a:lnTo>
                <a:lnTo>
                  <a:pt x="96" y="216"/>
                </a:lnTo>
                <a:lnTo>
                  <a:pt x="96" y="221"/>
                </a:lnTo>
                <a:lnTo>
                  <a:pt x="101" y="221"/>
                </a:lnTo>
                <a:lnTo>
                  <a:pt x="101" y="226"/>
                </a:lnTo>
                <a:lnTo>
                  <a:pt x="101" y="230"/>
                </a:lnTo>
                <a:lnTo>
                  <a:pt x="135" y="221"/>
                </a:lnTo>
                <a:lnTo>
                  <a:pt x="135" y="216"/>
                </a:lnTo>
                <a:lnTo>
                  <a:pt x="135" y="211"/>
                </a:lnTo>
                <a:lnTo>
                  <a:pt x="130" y="206"/>
                </a:lnTo>
                <a:lnTo>
                  <a:pt x="130" y="202"/>
                </a:lnTo>
                <a:lnTo>
                  <a:pt x="125" y="197"/>
                </a:lnTo>
                <a:lnTo>
                  <a:pt x="125" y="192"/>
                </a:lnTo>
                <a:lnTo>
                  <a:pt x="120" y="187"/>
                </a:lnTo>
                <a:lnTo>
                  <a:pt x="226" y="154"/>
                </a:lnTo>
                <a:lnTo>
                  <a:pt x="226" y="187"/>
                </a:lnTo>
                <a:lnTo>
                  <a:pt x="259" y="187"/>
                </a:lnTo>
                <a:lnTo>
                  <a:pt x="259" y="115"/>
                </a:lnTo>
                <a:lnTo>
                  <a:pt x="259" y="43"/>
                </a:lnTo>
                <a:lnTo>
                  <a:pt x="226" y="43"/>
                </a:lnTo>
                <a:lnTo>
                  <a:pt x="226" y="77"/>
                </a:lnTo>
                <a:lnTo>
                  <a:pt x="120" y="43"/>
                </a:lnTo>
                <a:lnTo>
                  <a:pt x="125" y="39"/>
                </a:lnTo>
                <a:lnTo>
                  <a:pt x="125" y="34"/>
                </a:lnTo>
                <a:lnTo>
                  <a:pt x="130" y="29"/>
                </a:lnTo>
                <a:lnTo>
                  <a:pt x="130" y="24"/>
                </a:lnTo>
                <a:lnTo>
                  <a:pt x="135" y="19"/>
                </a:lnTo>
                <a:lnTo>
                  <a:pt x="135" y="15"/>
                </a:lnTo>
                <a:lnTo>
                  <a:pt x="135" y="10"/>
                </a:lnTo>
                <a:lnTo>
                  <a:pt x="101" y="0"/>
                </a:lnTo>
                <a:lnTo>
                  <a:pt x="101" y="5"/>
                </a:lnTo>
                <a:lnTo>
                  <a:pt x="101" y="10"/>
                </a:lnTo>
                <a:lnTo>
                  <a:pt x="96" y="15"/>
                </a:lnTo>
                <a:lnTo>
                  <a:pt x="92" y="19"/>
                </a:lnTo>
                <a:lnTo>
                  <a:pt x="92" y="24"/>
                </a:lnTo>
                <a:lnTo>
                  <a:pt x="92" y="29"/>
                </a:lnTo>
                <a:lnTo>
                  <a:pt x="87" y="34"/>
                </a:lnTo>
                <a:lnTo>
                  <a:pt x="0" y="5"/>
                </a:lnTo>
                <a:lnTo>
                  <a:pt x="0" y="39"/>
                </a:lnTo>
                <a:close/>
                <a:moveTo>
                  <a:pt x="0" y="39"/>
                </a:moveTo>
                <a:lnTo>
                  <a:pt x="116" y="77"/>
                </a:lnTo>
                <a:lnTo>
                  <a:pt x="116" y="82"/>
                </a:lnTo>
                <a:lnTo>
                  <a:pt x="116" y="87"/>
                </a:lnTo>
                <a:lnTo>
                  <a:pt x="116" y="91"/>
                </a:lnTo>
                <a:lnTo>
                  <a:pt x="111" y="96"/>
                </a:lnTo>
                <a:lnTo>
                  <a:pt x="111" y="101"/>
                </a:lnTo>
                <a:lnTo>
                  <a:pt x="111" y="106"/>
                </a:lnTo>
                <a:lnTo>
                  <a:pt x="111" y="110"/>
                </a:lnTo>
                <a:lnTo>
                  <a:pt x="111" y="115"/>
                </a:lnTo>
                <a:lnTo>
                  <a:pt x="111" y="120"/>
                </a:lnTo>
                <a:lnTo>
                  <a:pt x="111" y="125"/>
                </a:lnTo>
                <a:lnTo>
                  <a:pt x="111" y="130"/>
                </a:lnTo>
                <a:lnTo>
                  <a:pt x="111" y="134"/>
                </a:lnTo>
                <a:lnTo>
                  <a:pt x="116" y="139"/>
                </a:lnTo>
                <a:lnTo>
                  <a:pt x="116" y="144"/>
                </a:lnTo>
                <a:lnTo>
                  <a:pt x="116" y="149"/>
                </a:lnTo>
                <a:lnTo>
                  <a:pt x="116" y="154"/>
                </a:lnTo>
                <a:lnTo>
                  <a:pt x="226" y="115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131"/>
          <xdr:cNvSpPr>
            <a:spLocks/>
          </xdr:cNvSpPr>
        </xdr:nvSpPr>
        <xdr:spPr>
          <a:xfrm>
            <a:off x="1739" y="2261"/>
            <a:ext cx="259" cy="230"/>
          </a:xfrm>
          <a:custGeom>
            <a:pathLst>
              <a:path h="230" w="259">
                <a:moveTo>
                  <a:pt x="0" y="39"/>
                </a:moveTo>
                <a:lnTo>
                  <a:pt x="82" y="67"/>
                </a:lnTo>
                <a:lnTo>
                  <a:pt x="77" y="72"/>
                </a:lnTo>
                <a:lnTo>
                  <a:pt x="77" y="82"/>
                </a:lnTo>
                <a:lnTo>
                  <a:pt x="77" y="87"/>
                </a:lnTo>
                <a:lnTo>
                  <a:pt x="77" y="91"/>
                </a:lnTo>
                <a:lnTo>
                  <a:pt x="77" y="96"/>
                </a:lnTo>
                <a:lnTo>
                  <a:pt x="77" y="106"/>
                </a:lnTo>
                <a:lnTo>
                  <a:pt x="77" y="110"/>
                </a:lnTo>
                <a:lnTo>
                  <a:pt x="77" y="115"/>
                </a:lnTo>
                <a:lnTo>
                  <a:pt x="77" y="120"/>
                </a:lnTo>
                <a:lnTo>
                  <a:pt x="77" y="125"/>
                </a:lnTo>
                <a:lnTo>
                  <a:pt x="77" y="134"/>
                </a:lnTo>
                <a:lnTo>
                  <a:pt x="77" y="139"/>
                </a:lnTo>
                <a:lnTo>
                  <a:pt x="77" y="144"/>
                </a:lnTo>
                <a:lnTo>
                  <a:pt x="77" y="154"/>
                </a:lnTo>
                <a:lnTo>
                  <a:pt x="77" y="158"/>
                </a:lnTo>
                <a:lnTo>
                  <a:pt x="82" y="163"/>
                </a:lnTo>
                <a:lnTo>
                  <a:pt x="0" y="192"/>
                </a:lnTo>
                <a:lnTo>
                  <a:pt x="0" y="226"/>
                </a:lnTo>
                <a:lnTo>
                  <a:pt x="87" y="197"/>
                </a:lnTo>
                <a:lnTo>
                  <a:pt x="92" y="202"/>
                </a:lnTo>
                <a:lnTo>
                  <a:pt x="92" y="206"/>
                </a:lnTo>
                <a:lnTo>
                  <a:pt x="96" y="211"/>
                </a:lnTo>
                <a:lnTo>
                  <a:pt x="96" y="216"/>
                </a:lnTo>
                <a:lnTo>
                  <a:pt x="96" y="221"/>
                </a:lnTo>
                <a:lnTo>
                  <a:pt x="101" y="221"/>
                </a:lnTo>
                <a:lnTo>
                  <a:pt x="101" y="226"/>
                </a:lnTo>
                <a:lnTo>
                  <a:pt x="101" y="230"/>
                </a:lnTo>
                <a:lnTo>
                  <a:pt x="135" y="221"/>
                </a:lnTo>
                <a:lnTo>
                  <a:pt x="135" y="216"/>
                </a:lnTo>
                <a:lnTo>
                  <a:pt x="135" y="211"/>
                </a:lnTo>
                <a:lnTo>
                  <a:pt x="130" y="206"/>
                </a:lnTo>
                <a:lnTo>
                  <a:pt x="130" y="202"/>
                </a:lnTo>
                <a:lnTo>
                  <a:pt x="125" y="197"/>
                </a:lnTo>
                <a:lnTo>
                  <a:pt x="125" y="192"/>
                </a:lnTo>
                <a:lnTo>
                  <a:pt x="120" y="187"/>
                </a:lnTo>
                <a:lnTo>
                  <a:pt x="226" y="154"/>
                </a:lnTo>
                <a:lnTo>
                  <a:pt x="226" y="187"/>
                </a:lnTo>
                <a:lnTo>
                  <a:pt x="259" y="187"/>
                </a:lnTo>
                <a:lnTo>
                  <a:pt x="259" y="115"/>
                </a:lnTo>
                <a:lnTo>
                  <a:pt x="259" y="43"/>
                </a:lnTo>
                <a:lnTo>
                  <a:pt x="226" y="43"/>
                </a:lnTo>
                <a:lnTo>
                  <a:pt x="226" y="77"/>
                </a:lnTo>
                <a:lnTo>
                  <a:pt x="120" y="43"/>
                </a:lnTo>
                <a:lnTo>
                  <a:pt x="125" y="39"/>
                </a:lnTo>
                <a:lnTo>
                  <a:pt x="125" y="34"/>
                </a:lnTo>
                <a:lnTo>
                  <a:pt x="130" y="29"/>
                </a:lnTo>
                <a:lnTo>
                  <a:pt x="130" y="24"/>
                </a:lnTo>
                <a:lnTo>
                  <a:pt x="135" y="19"/>
                </a:lnTo>
                <a:lnTo>
                  <a:pt x="135" y="15"/>
                </a:lnTo>
                <a:lnTo>
                  <a:pt x="135" y="10"/>
                </a:lnTo>
                <a:lnTo>
                  <a:pt x="101" y="0"/>
                </a:lnTo>
                <a:lnTo>
                  <a:pt x="101" y="5"/>
                </a:lnTo>
                <a:lnTo>
                  <a:pt x="101" y="10"/>
                </a:lnTo>
                <a:lnTo>
                  <a:pt x="96" y="15"/>
                </a:lnTo>
                <a:lnTo>
                  <a:pt x="92" y="19"/>
                </a:lnTo>
                <a:lnTo>
                  <a:pt x="92" y="24"/>
                </a:lnTo>
                <a:lnTo>
                  <a:pt x="92" y="29"/>
                </a:lnTo>
                <a:lnTo>
                  <a:pt x="87" y="34"/>
                </a:lnTo>
                <a:lnTo>
                  <a:pt x="0" y="5"/>
                </a:lnTo>
                <a:lnTo>
                  <a:pt x="0" y="39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132"/>
          <xdr:cNvSpPr>
            <a:spLocks/>
          </xdr:cNvSpPr>
        </xdr:nvSpPr>
        <xdr:spPr>
          <a:xfrm>
            <a:off x="1850" y="2338"/>
            <a:ext cx="115" cy="77"/>
          </a:xfrm>
          <a:custGeom>
            <a:pathLst>
              <a:path h="77" w="115">
                <a:moveTo>
                  <a:pt x="5" y="0"/>
                </a:moveTo>
                <a:lnTo>
                  <a:pt x="5" y="5"/>
                </a:lnTo>
                <a:lnTo>
                  <a:pt x="5" y="10"/>
                </a:lnTo>
                <a:lnTo>
                  <a:pt x="5" y="14"/>
                </a:lnTo>
                <a:lnTo>
                  <a:pt x="0" y="19"/>
                </a:lnTo>
                <a:lnTo>
                  <a:pt x="0" y="24"/>
                </a:lnTo>
                <a:lnTo>
                  <a:pt x="0" y="29"/>
                </a:lnTo>
                <a:lnTo>
                  <a:pt x="0" y="33"/>
                </a:lnTo>
                <a:lnTo>
                  <a:pt x="0" y="38"/>
                </a:lnTo>
                <a:lnTo>
                  <a:pt x="0" y="43"/>
                </a:lnTo>
                <a:lnTo>
                  <a:pt x="0" y="48"/>
                </a:lnTo>
                <a:lnTo>
                  <a:pt x="0" y="53"/>
                </a:lnTo>
                <a:lnTo>
                  <a:pt x="0" y="57"/>
                </a:lnTo>
                <a:lnTo>
                  <a:pt x="5" y="62"/>
                </a:lnTo>
                <a:lnTo>
                  <a:pt x="5" y="67"/>
                </a:lnTo>
                <a:lnTo>
                  <a:pt x="5" y="72"/>
                </a:lnTo>
                <a:lnTo>
                  <a:pt x="5" y="77"/>
                </a:lnTo>
                <a:lnTo>
                  <a:pt x="115" y="38"/>
                </a:lnTo>
                <a:lnTo>
                  <a:pt x="5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133"/>
          <xdr:cNvSpPr>
            <a:spLocks/>
          </xdr:cNvSpPr>
        </xdr:nvSpPr>
        <xdr:spPr>
          <a:xfrm>
            <a:off x="1735" y="2563"/>
            <a:ext cx="263" cy="221"/>
          </a:xfrm>
          <a:custGeom>
            <a:pathLst>
              <a:path h="221" w="263">
                <a:moveTo>
                  <a:pt x="4" y="163"/>
                </a:moveTo>
                <a:lnTo>
                  <a:pt x="9" y="178"/>
                </a:lnTo>
                <a:lnTo>
                  <a:pt x="14" y="187"/>
                </a:lnTo>
                <a:lnTo>
                  <a:pt x="24" y="197"/>
                </a:lnTo>
                <a:lnTo>
                  <a:pt x="33" y="207"/>
                </a:lnTo>
                <a:lnTo>
                  <a:pt x="43" y="211"/>
                </a:lnTo>
                <a:lnTo>
                  <a:pt x="52" y="216"/>
                </a:lnTo>
                <a:lnTo>
                  <a:pt x="67" y="221"/>
                </a:lnTo>
                <a:lnTo>
                  <a:pt x="81" y="221"/>
                </a:lnTo>
                <a:lnTo>
                  <a:pt x="91" y="221"/>
                </a:lnTo>
                <a:lnTo>
                  <a:pt x="100" y="221"/>
                </a:lnTo>
                <a:lnTo>
                  <a:pt x="110" y="216"/>
                </a:lnTo>
                <a:lnTo>
                  <a:pt x="120" y="211"/>
                </a:lnTo>
                <a:lnTo>
                  <a:pt x="124" y="207"/>
                </a:lnTo>
                <a:lnTo>
                  <a:pt x="134" y="202"/>
                </a:lnTo>
                <a:lnTo>
                  <a:pt x="139" y="197"/>
                </a:lnTo>
                <a:lnTo>
                  <a:pt x="144" y="187"/>
                </a:lnTo>
                <a:lnTo>
                  <a:pt x="148" y="197"/>
                </a:lnTo>
                <a:lnTo>
                  <a:pt x="153" y="202"/>
                </a:lnTo>
                <a:lnTo>
                  <a:pt x="163" y="207"/>
                </a:lnTo>
                <a:lnTo>
                  <a:pt x="167" y="211"/>
                </a:lnTo>
                <a:lnTo>
                  <a:pt x="177" y="216"/>
                </a:lnTo>
                <a:lnTo>
                  <a:pt x="182" y="216"/>
                </a:lnTo>
                <a:lnTo>
                  <a:pt x="191" y="221"/>
                </a:lnTo>
                <a:lnTo>
                  <a:pt x="201" y="221"/>
                </a:lnTo>
                <a:lnTo>
                  <a:pt x="211" y="221"/>
                </a:lnTo>
                <a:lnTo>
                  <a:pt x="225" y="216"/>
                </a:lnTo>
                <a:lnTo>
                  <a:pt x="235" y="211"/>
                </a:lnTo>
                <a:lnTo>
                  <a:pt x="244" y="202"/>
                </a:lnTo>
                <a:lnTo>
                  <a:pt x="249" y="197"/>
                </a:lnTo>
                <a:lnTo>
                  <a:pt x="259" y="187"/>
                </a:lnTo>
                <a:lnTo>
                  <a:pt x="263" y="173"/>
                </a:lnTo>
                <a:lnTo>
                  <a:pt x="263" y="163"/>
                </a:lnTo>
                <a:lnTo>
                  <a:pt x="263" y="0"/>
                </a:lnTo>
                <a:lnTo>
                  <a:pt x="230" y="0"/>
                </a:lnTo>
                <a:lnTo>
                  <a:pt x="230" y="34"/>
                </a:lnTo>
                <a:lnTo>
                  <a:pt x="163" y="34"/>
                </a:lnTo>
                <a:lnTo>
                  <a:pt x="163" y="0"/>
                </a:lnTo>
                <a:lnTo>
                  <a:pt x="129" y="0"/>
                </a:lnTo>
                <a:lnTo>
                  <a:pt x="129" y="34"/>
                </a:lnTo>
                <a:lnTo>
                  <a:pt x="0" y="34"/>
                </a:lnTo>
                <a:lnTo>
                  <a:pt x="4" y="163"/>
                </a:lnTo>
                <a:close/>
                <a:moveTo>
                  <a:pt x="4" y="163"/>
                </a:moveTo>
                <a:lnTo>
                  <a:pt x="230" y="154"/>
                </a:lnTo>
                <a:lnTo>
                  <a:pt x="230" y="72"/>
                </a:lnTo>
                <a:lnTo>
                  <a:pt x="163" y="72"/>
                </a:lnTo>
                <a:lnTo>
                  <a:pt x="163" y="139"/>
                </a:lnTo>
                <a:lnTo>
                  <a:pt x="163" y="144"/>
                </a:lnTo>
                <a:lnTo>
                  <a:pt x="167" y="149"/>
                </a:lnTo>
                <a:lnTo>
                  <a:pt x="167" y="159"/>
                </a:lnTo>
                <a:lnTo>
                  <a:pt x="167" y="163"/>
                </a:lnTo>
                <a:lnTo>
                  <a:pt x="172" y="168"/>
                </a:lnTo>
                <a:lnTo>
                  <a:pt x="172" y="173"/>
                </a:lnTo>
                <a:lnTo>
                  <a:pt x="177" y="173"/>
                </a:lnTo>
                <a:lnTo>
                  <a:pt x="182" y="178"/>
                </a:lnTo>
                <a:lnTo>
                  <a:pt x="187" y="183"/>
                </a:lnTo>
                <a:lnTo>
                  <a:pt x="191" y="183"/>
                </a:lnTo>
                <a:lnTo>
                  <a:pt x="196" y="187"/>
                </a:lnTo>
                <a:lnTo>
                  <a:pt x="201" y="187"/>
                </a:lnTo>
                <a:lnTo>
                  <a:pt x="206" y="187"/>
                </a:lnTo>
                <a:lnTo>
                  <a:pt x="206" y="183"/>
                </a:lnTo>
                <a:lnTo>
                  <a:pt x="211" y="183"/>
                </a:lnTo>
                <a:lnTo>
                  <a:pt x="215" y="183"/>
                </a:lnTo>
                <a:lnTo>
                  <a:pt x="215" y="178"/>
                </a:lnTo>
                <a:lnTo>
                  <a:pt x="220" y="178"/>
                </a:lnTo>
                <a:lnTo>
                  <a:pt x="220" y="173"/>
                </a:lnTo>
                <a:lnTo>
                  <a:pt x="225" y="173"/>
                </a:lnTo>
                <a:lnTo>
                  <a:pt x="225" y="168"/>
                </a:lnTo>
                <a:lnTo>
                  <a:pt x="230" y="163"/>
                </a:lnTo>
                <a:close/>
                <a:moveTo>
                  <a:pt x="230" y="163"/>
                </a:moveTo>
                <a:lnTo>
                  <a:pt x="230" y="154"/>
                </a:lnTo>
                <a:lnTo>
                  <a:pt x="38" y="159"/>
                </a:lnTo>
                <a:lnTo>
                  <a:pt x="43" y="163"/>
                </a:lnTo>
                <a:lnTo>
                  <a:pt x="48" y="168"/>
                </a:lnTo>
                <a:lnTo>
                  <a:pt x="48" y="173"/>
                </a:lnTo>
                <a:lnTo>
                  <a:pt x="57" y="178"/>
                </a:lnTo>
                <a:lnTo>
                  <a:pt x="62" y="183"/>
                </a:lnTo>
                <a:lnTo>
                  <a:pt x="67" y="183"/>
                </a:lnTo>
                <a:lnTo>
                  <a:pt x="72" y="187"/>
                </a:lnTo>
                <a:lnTo>
                  <a:pt x="81" y="187"/>
                </a:lnTo>
                <a:lnTo>
                  <a:pt x="86" y="187"/>
                </a:lnTo>
                <a:lnTo>
                  <a:pt x="91" y="187"/>
                </a:lnTo>
                <a:lnTo>
                  <a:pt x="96" y="183"/>
                </a:lnTo>
                <a:lnTo>
                  <a:pt x="100" y="183"/>
                </a:lnTo>
                <a:lnTo>
                  <a:pt x="105" y="183"/>
                </a:lnTo>
                <a:lnTo>
                  <a:pt x="105" y="178"/>
                </a:lnTo>
                <a:lnTo>
                  <a:pt x="110" y="173"/>
                </a:lnTo>
                <a:lnTo>
                  <a:pt x="115" y="168"/>
                </a:lnTo>
                <a:lnTo>
                  <a:pt x="120" y="163"/>
                </a:lnTo>
                <a:lnTo>
                  <a:pt x="124" y="159"/>
                </a:lnTo>
                <a:lnTo>
                  <a:pt x="124" y="154"/>
                </a:lnTo>
                <a:lnTo>
                  <a:pt x="124" y="144"/>
                </a:lnTo>
                <a:lnTo>
                  <a:pt x="129" y="139"/>
                </a:lnTo>
                <a:lnTo>
                  <a:pt x="129" y="135"/>
                </a:lnTo>
                <a:lnTo>
                  <a:pt x="129" y="72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134"/>
          <xdr:cNvSpPr>
            <a:spLocks/>
          </xdr:cNvSpPr>
        </xdr:nvSpPr>
        <xdr:spPr>
          <a:xfrm>
            <a:off x="1735" y="2563"/>
            <a:ext cx="263" cy="221"/>
          </a:xfrm>
          <a:custGeom>
            <a:pathLst>
              <a:path h="221" w="263">
                <a:moveTo>
                  <a:pt x="4" y="163"/>
                </a:moveTo>
                <a:lnTo>
                  <a:pt x="9" y="178"/>
                </a:lnTo>
                <a:lnTo>
                  <a:pt x="14" y="187"/>
                </a:lnTo>
                <a:lnTo>
                  <a:pt x="24" y="197"/>
                </a:lnTo>
                <a:lnTo>
                  <a:pt x="33" y="207"/>
                </a:lnTo>
                <a:lnTo>
                  <a:pt x="43" y="211"/>
                </a:lnTo>
                <a:lnTo>
                  <a:pt x="52" y="216"/>
                </a:lnTo>
                <a:lnTo>
                  <a:pt x="67" y="221"/>
                </a:lnTo>
                <a:lnTo>
                  <a:pt x="81" y="221"/>
                </a:lnTo>
                <a:lnTo>
                  <a:pt x="91" y="221"/>
                </a:lnTo>
                <a:lnTo>
                  <a:pt x="100" y="221"/>
                </a:lnTo>
                <a:lnTo>
                  <a:pt x="110" y="216"/>
                </a:lnTo>
                <a:lnTo>
                  <a:pt x="120" y="211"/>
                </a:lnTo>
                <a:lnTo>
                  <a:pt x="124" y="207"/>
                </a:lnTo>
                <a:lnTo>
                  <a:pt x="134" y="202"/>
                </a:lnTo>
                <a:lnTo>
                  <a:pt x="139" y="197"/>
                </a:lnTo>
                <a:lnTo>
                  <a:pt x="144" y="187"/>
                </a:lnTo>
                <a:lnTo>
                  <a:pt x="148" y="197"/>
                </a:lnTo>
                <a:lnTo>
                  <a:pt x="153" y="202"/>
                </a:lnTo>
                <a:lnTo>
                  <a:pt x="163" y="207"/>
                </a:lnTo>
                <a:lnTo>
                  <a:pt x="167" y="211"/>
                </a:lnTo>
                <a:lnTo>
                  <a:pt x="177" y="216"/>
                </a:lnTo>
                <a:lnTo>
                  <a:pt x="182" y="216"/>
                </a:lnTo>
                <a:lnTo>
                  <a:pt x="191" y="221"/>
                </a:lnTo>
                <a:lnTo>
                  <a:pt x="201" y="221"/>
                </a:lnTo>
                <a:lnTo>
                  <a:pt x="211" y="221"/>
                </a:lnTo>
                <a:lnTo>
                  <a:pt x="225" y="216"/>
                </a:lnTo>
                <a:lnTo>
                  <a:pt x="235" y="211"/>
                </a:lnTo>
                <a:lnTo>
                  <a:pt x="244" y="202"/>
                </a:lnTo>
                <a:lnTo>
                  <a:pt x="249" y="197"/>
                </a:lnTo>
                <a:lnTo>
                  <a:pt x="259" y="187"/>
                </a:lnTo>
                <a:lnTo>
                  <a:pt x="263" y="173"/>
                </a:lnTo>
                <a:lnTo>
                  <a:pt x="263" y="163"/>
                </a:lnTo>
                <a:lnTo>
                  <a:pt x="263" y="0"/>
                </a:lnTo>
                <a:lnTo>
                  <a:pt x="230" y="0"/>
                </a:lnTo>
                <a:lnTo>
                  <a:pt x="230" y="34"/>
                </a:lnTo>
                <a:lnTo>
                  <a:pt x="163" y="34"/>
                </a:lnTo>
                <a:lnTo>
                  <a:pt x="163" y="0"/>
                </a:lnTo>
                <a:lnTo>
                  <a:pt x="129" y="0"/>
                </a:lnTo>
                <a:lnTo>
                  <a:pt x="129" y="34"/>
                </a:lnTo>
                <a:lnTo>
                  <a:pt x="0" y="34"/>
                </a:lnTo>
                <a:lnTo>
                  <a:pt x="4" y="16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135"/>
          <xdr:cNvSpPr>
            <a:spLocks/>
          </xdr:cNvSpPr>
        </xdr:nvSpPr>
        <xdr:spPr>
          <a:xfrm>
            <a:off x="1898" y="2635"/>
            <a:ext cx="67" cy="115"/>
          </a:xfrm>
          <a:custGeom>
            <a:pathLst>
              <a:path h="115" w="67">
                <a:moveTo>
                  <a:pt x="67" y="82"/>
                </a:moveTo>
                <a:lnTo>
                  <a:pt x="67" y="0"/>
                </a:lnTo>
                <a:lnTo>
                  <a:pt x="0" y="0"/>
                </a:lnTo>
                <a:lnTo>
                  <a:pt x="0" y="67"/>
                </a:lnTo>
                <a:lnTo>
                  <a:pt x="0" y="72"/>
                </a:lnTo>
                <a:lnTo>
                  <a:pt x="4" y="77"/>
                </a:lnTo>
                <a:lnTo>
                  <a:pt x="4" y="87"/>
                </a:lnTo>
                <a:lnTo>
                  <a:pt x="4" y="91"/>
                </a:lnTo>
                <a:lnTo>
                  <a:pt x="9" y="96"/>
                </a:lnTo>
                <a:lnTo>
                  <a:pt x="9" y="101"/>
                </a:lnTo>
                <a:lnTo>
                  <a:pt x="14" y="101"/>
                </a:lnTo>
                <a:lnTo>
                  <a:pt x="19" y="106"/>
                </a:lnTo>
                <a:lnTo>
                  <a:pt x="24" y="111"/>
                </a:lnTo>
                <a:lnTo>
                  <a:pt x="28" y="111"/>
                </a:lnTo>
                <a:lnTo>
                  <a:pt x="33" y="115"/>
                </a:lnTo>
                <a:lnTo>
                  <a:pt x="38" y="115"/>
                </a:lnTo>
                <a:lnTo>
                  <a:pt x="43" y="115"/>
                </a:lnTo>
                <a:lnTo>
                  <a:pt x="43" y="111"/>
                </a:lnTo>
                <a:lnTo>
                  <a:pt x="48" y="111"/>
                </a:lnTo>
                <a:lnTo>
                  <a:pt x="52" y="111"/>
                </a:lnTo>
                <a:lnTo>
                  <a:pt x="52" y="106"/>
                </a:lnTo>
                <a:lnTo>
                  <a:pt x="57" y="106"/>
                </a:lnTo>
                <a:lnTo>
                  <a:pt x="57" y="101"/>
                </a:lnTo>
                <a:lnTo>
                  <a:pt x="62" y="101"/>
                </a:lnTo>
                <a:lnTo>
                  <a:pt x="62" y="96"/>
                </a:lnTo>
                <a:lnTo>
                  <a:pt x="67" y="91"/>
                </a:lnTo>
                <a:lnTo>
                  <a:pt x="67" y="82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136"/>
          <xdr:cNvSpPr>
            <a:spLocks/>
          </xdr:cNvSpPr>
        </xdr:nvSpPr>
        <xdr:spPr>
          <a:xfrm>
            <a:off x="1773" y="2635"/>
            <a:ext cx="91" cy="115"/>
          </a:xfrm>
          <a:custGeom>
            <a:pathLst>
              <a:path h="115" w="91">
                <a:moveTo>
                  <a:pt x="0" y="87"/>
                </a:moveTo>
                <a:lnTo>
                  <a:pt x="5" y="91"/>
                </a:lnTo>
                <a:lnTo>
                  <a:pt x="10" y="96"/>
                </a:lnTo>
                <a:lnTo>
                  <a:pt x="10" y="101"/>
                </a:lnTo>
                <a:lnTo>
                  <a:pt x="19" y="106"/>
                </a:lnTo>
                <a:lnTo>
                  <a:pt x="24" y="111"/>
                </a:lnTo>
                <a:lnTo>
                  <a:pt x="29" y="111"/>
                </a:lnTo>
                <a:lnTo>
                  <a:pt x="34" y="115"/>
                </a:lnTo>
                <a:lnTo>
                  <a:pt x="43" y="115"/>
                </a:lnTo>
                <a:lnTo>
                  <a:pt x="48" y="115"/>
                </a:lnTo>
                <a:lnTo>
                  <a:pt x="53" y="115"/>
                </a:lnTo>
                <a:lnTo>
                  <a:pt x="58" y="111"/>
                </a:lnTo>
                <a:lnTo>
                  <a:pt x="62" y="111"/>
                </a:lnTo>
                <a:lnTo>
                  <a:pt x="67" y="111"/>
                </a:lnTo>
                <a:lnTo>
                  <a:pt x="67" y="106"/>
                </a:lnTo>
                <a:lnTo>
                  <a:pt x="72" y="101"/>
                </a:lnTo>
                <a:lnTo>
                  <a:pt x="77" y="96"/>
                </a:lnTo>
                <a:lnTo>
                  <a:pt x="82" y="91"/>
                </a:lnTo>
                <a:lnTo>
                  <a:pt x="86" y="87"/>
                </a:lnTo>
                <a:lnTo>
                  <a:pt x="86" y="82"/>
                </a:lnTo>
                <a:lnTo>
                  <a:pt x="86" y="72"/>
                </a:lnTo>
                <a:lnTo>
                  <a:pt x="91" y="67"/>
                </a:lnTo>
                <a:lnTo>
                  <a:pt x="91" y="63"/>
                </a:lnTo>
                <a:lnTo>
                  <a:pt x="91" y="0"/>
                </a:lnTo>
                <a:lnTo>
                  <a:pt x="0" y="0"/>
                </a:lnTo>
                <a:lnTo>
                  <a:pt x="0" y="87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137"/>
          <xdr:cNvSpPr>
            <a:spLocks/>
          </xdr:cNvSpPr>
        </xdr:nvSpPr>
        <xdr:spPr>
          <a:xfrm>
            <a:off x="1739" y="2827"/>
            <a:ext cx="264" cy="110"/>
          </a:xfrm>
          <a:custGeom>
            <a:pathLst>
              <a:path h="110" w="264">
                <a:moveTo>
                  <a:pt x="264" y="53"/>
                </a:moveTo>
                <a:lnTo>
                  <a:pt x="149" y="67"/>
                </a:lnTo>
                <a:lnTo>
                  <a:pt x="159" y="106"/>
                </a:lnTo>
                <a:lnTo>
                  <a:pt x="120" y="110"/>
                </a:lnTo>
                <a:lnTo>
                  <a:pt x="116" y="77"/>
                </a:lnTo>
                <a:lnTo>
                  <a:pt x="5" y="91"/>
                </a:lnTo>
                <a:lnTo>
                  <a:pt x="0" y="58"/>
                </a:lnTo>
                <a:lnTo>
                  <a:pt x="111" y="39"/>
                </a:lnTo>
                <a:lnTo>
                  <a:pt x="106" y="5"/>
                </a:lnTo>
                <a:lnTo>
                  <a:pt x="140" y="0"/>
                </a:lnTo>
                <a:lnTo>
                  <a:pt x="144" y="34"/>
                </a:lnTo>
                <a:lnTo>
                  <a:pt x="259" y="15"/>
                </a:lnTo>
                <a:lnTo>
                  <a:pt x="264" y="53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138"/>
          <xdr:cNvSpPr>
            <a:spLocks/>
          </xdr:cNvSpPr>
        </xdr:nvSpPr>
        <xdr:spPr>
          <a:xfrm>
            <a:off x="1739" y="2827"/>
            <a:ext cx="264" cy="110"/>
          </a:xfrm>
          <a:custGeom>
            <a:pathLst>
              <a:path h="110" w="264">
                <a:moveTo>
                  <a:pt x="264" y="53"/>
                </a:moveTo>
                <a:lnTo>
                  <a:pt x="149" y="67"/>
                </a:lnTo>
                <a:lnTo>
                  <a:pt x="159" y="106"/>
                </a:lnTo>
                <a:lnTo>
                  <a:pt x="120" y="110"/>
                </a:lnTo>
                <a:lnTo>
                  <a:pt x="116" y="77"/>
                </a:lnTo>
                <a:lnTo>
                  <a:pt x="5" y="91"/>
                </a:lnTo>
                <a:lnTo>
                  <a:pt x="0" y="58"/>
                </a:lnTo>
                <a:lnTo>
                  <a:pt x="111" y="39"/>
                </a:lnTo>
                <a:lnTo>
                  <a:pt x="106" y="5"/>
                </a:lnTo>
                <a:lnTo>
                  <a:pt x="140" y="0"/>
                </a:lnTo>
                <a:lnTo>
                  <a:pt x="144" y="34"/>
                </a:lnTo>
                <a:lnTo>
                  <a:pt x="259" y="15"/>
                </a:lnTo>
                <a:lnTo>
                  <a:pt x="264" y="5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139"/>
          <xdr:cNvSpPr>
            <a:spLocks/>
          </xdr:cNvSpPr>
        </xdr:nvSpPr>
        <xdr:spPr>
          <a:xfrm>
            <a:off x="3040" y="3470"/>
            <a:ext cx="244" cy="283"/>
          </a:xfrm>
          <a:custGeom>
            <a:pathLst>
              <a:path h="283" w="244">
                <a:moveTo>
                  <a:pt x="0" y="110"/>
                </a:moveTo>
                <a:lnTo>
                  <a:pt x="38" y="173"/>
                </a:lnTo>
                <a:lnTo>
                  <a:pt x="67" y="153"/>
                </a:lnTo>
                <a:lnTo>
                  <a:pt x="47" y="120"/>
                </a:lnTo>
                <a:lnTo>
                  <a:pt x="91" y="96"/>
                </a:lnTo>
                <a:lnTo>
                  <a:pt x="211" y="283"/>
                </a:lnTo>
                <a:lnTo>
                  <a:pt x="244" y="264"/>
                </a:lnTo>
                <a:lnTo>
                  <a:pt x="119" y="77"/>
                </a:lnTo>
                <a:lnTo>
                  <a:pt x="163" y="48"/>
                </a:lnTo>
                <a:lnTo>
                  <a:pt x="182" y="77"/>
                </a:lnTo>
                <a:lnTo>
                  <a:pt x="211" y="57"/>
                </a:lnTo>
                <a:lnTo>
                  <a:pt x="172" y="0"/>
                </a:lnTo>
                <a:lnTo>
                  <a:pt x="0" y="110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140"/>
          <xdr:cNvSpPr>
            <a:spLocks/>
          </xdr:cNvSpPr>
        </xdr:nvSpPr>
        <xdr:spPr>
          <a:xfrm>
            <a:off x="3040" y="3470"/>
            <a:ext cx="244" cy="283"/>
          </a:xfrm>
          <a:custGeom>
            <a:pathLst>
              <a:path h="283" w="244">
                <a:moveTo>
                  <a:pt x="0" y="110"/>
                </a:moveTo>
                <a:lnTo>
                  <a:pt x="38" y="173"/>
                </a:lnTo>
                <a:lnTo>
                  <a:pt x="67" y="153"/>
                </a:lnTo>
                <a:lnTo>
                  <a:pt x="47" y="120"/>
                </a:lnTo>
                <a:lnTo>
                  <a:pt x="91" y="96"/>
                </a:lnTo>
                <a:lnTo>
                  <a:pt x="211" y="283"/>
                </a:lnTo>
                <a:lnTo>
                  <a:pt x="244" y="264"/>
                </a:lnTo>
                <a:lnTo>
                  <a:pt x="119" y="77"/>
                </a:lnTo>
                <a:lnTo>
                  <a:pt x="163" y="48"/>
                </a:lnTo>
                <a:lnTo>
                  <a:pt x="182" y="77"/>
                </a:lnTo>
                <a:lnTo>
                  <a:pt x="211" y="57"/>
                </a:lnTo>
                <a:lnTo>
                  <a:pt x="172" y="0"/>
                </a:lnTo>
                <a:lnTo>
                  <a:pt x="0" y="11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141"/>
          <xdr:cNvSpPr>
            <a:spLocks/>
          </xdr:cNvSpPr>
        </xdr:nvSpPr>
        <xdr:spPr>
          <a:xfrm>
            <a:off x="3231" y="3307"/>
            <a:ext cx="336" cy="302"/>
          </a:xfrm>
          <a:custGeom>
            <a:pathLst>
              <a:path h="302" w="336">
                <a:moveTo>
                  <a:pt x="307" y="153"/>
                </a:moveTo>
                <a:lnTo>
                  <a:pt x="336" y="177"/>
                </a:lnTo>
                <a:lnTo>
                  <a:pt x="221" y="302"/>
                </a:lnTo>
                <a:lnTo>
                  <a:pt x="135" y="225"/>
                </a:lnTo>
                <a:lnTo>
                  <a:pt x="111" y="254"/>
                </a:lnTo>
                <a:lnTo>
                  <a:pt x="87" y="230"/>
                </a:lnTo>
                <a:lnTo>
                  <a:pt x="111" y="206"/>
                </a:lnTo>
                <a:lnTo>
                  <a:pt x="53" y="153"/>
                </a:lnTo>
                <a:lnTo>
                  <a:pt x="29" y="177"/>
                </a:lnTo>
                <a:lnTo>
                  <a:pt x="0" y="153"/>
                </a:lnTo>
                <a:lnTo>
                  <a:pt x="140" y="0"/>
                </a:lnTo>
                <a:lnTo>
                  <a:pt x="168" y="24"/>
                </a:lnTo>
                <a:lnTo>
                  <a:pt x="77" y="125"/>
                </a:lnTo>
                <a:lnTo>
                  <a:pt x="135" y="177"/>
                </a:lnTo>
                <a:lnTo>
                  <a:pt x="192" y="115"/>
                </a:lnTo>
                <a:lnTo>
                  <a:pt x="216" y="134"/>
                </a:lnTo>
                <a:lnTo>
                  <a:pt x="159" y="201"/>
                </a:lnTo>
                <a:lnTo>
                  <a:pt x="216" y="254"/>
                </a:lnTo>
                <a:lnTo>
                  <a:pt x="307" y="153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142"/>
          <xdr:cNvSpPr>
            <a:spLocks/>
          </xdr:cNvSpPr>
        </xdr:nvSpPr>
        <xdr:spPr>
          <a:xfrm>
            <a:off x="3231" y="3307"/>
            <a:ext cx="336" cy="302"/>
          </a:xfrm>
          <a:custGeom>
            <a:pathLst>
              <a:path h="302" w="336">
                <a:moveTo>
                  <a:pt x="307" y="153"/>
                </a:moveTo>
                <a:lnTo>
                  <a:pt x="336" y="177"/>
                </a:lnTo>
                <a:lnTo>
                  <a:pt x="221" y="302"/>
                </a:lnTo>
                <a:lnTo>
                  <a:pt x="135" y="225"/>
                </a:lnTo>
                <a:lnTo>
                  <a:pt x="111" y="254"/>
                </a:lnTo>
                <a:lnTo>
                  <a:pt x="87" y="230"/>
                </a:lnTo>
                <a:lnTo>
                  <a:pt x="111" y="206"/>
                </a:lnTo>
                <a:lnTo>
                  <a:pt x="53" y="153"/>
                </a:lnTo>
                <a:lnTo>
                  <a:pt x="29" y="177"/>
                </a:lnTo>
                <a:lnTo>
                  <a:pt x="0" y="153"/>
                </a:lnTo>
                <a:lnTo>
                  <a:pt x="140" y="0"/>
                </a:lnTo>
                <a:lnTo>
                  <a:pt x="168" y="24"/>
                </a:lnTo>
                <a:lnTo>
                  <a:pt x="77" y="125"/>
                </a:lnTo>
                <a:lnTo>
                  <a:pt x="135" y="177"/>
                </a:lnTo>
                <a:lnTo>
                  <a:pt x="192" y="115"/>
                </a:lnTo>
                <a:lnTo>
                  <a:pt x="216" y="134"/>
                </a:lnTo>
                <a:lnTo>
                  <a:pt x="159" y="201"/>
                </a:lnTo>
                <a:lnTo>
                  <a:pt x="216" y="254"/>
                </a:lnTo>
                <a:lnTo>
                  <a:pt x="307" y="15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143"/>
          <xdr:cNvSpPr>
            <a:spLocks/>
          </xdr:cNvSpPr>
        </xdr:nvSpPr>
        <xdr:spPr>
          <a:xfrm>
            <a:off x="3471" y="2846"/>
            <a:ext cx="283" cy="221"/>
          </a:xfrm>
          <a:custGeom>
            <a:pathLst>
              <a:path h="221" w="283">
                <a:moveTo>
                  <a:pt x="245" y="24"/>
                </a:moveTo>
                <a:lnTo>
                  <a:pt x="283" y="29"/>
                </a:lnTo>
                <a:lnTo>
                  <a:pt x="264" y="197"/>
                </a:lnTo>
                <a:lnTo>
                  <a:pt x="149" y="187"/>
                </a:lnTo>
                <a:lnTo>
                  <a:pt x="149" y="221"/>
                </a:lnTo>
                <a:lnTo>
                  <a:pt x="111" y="216"/>
                </a:lnTo>
                <a:lnTo>
                  <a:pt x="115" y="183"/>
                </a:lnTo>
                <a:lnTo>
                  <a:pt x="39" y="173"/>
                </a:lnTo>
                <a:lnTo>
                  <a:pt x="34" y="211"/>
                </a:lnTo>
                <a:lnTo>
                  <a:pt x="0" y="207"/>
                </a:lnTo>
                <a:lnTo>
                  <a:pt x="19" y="0"/>
                </a:lnTo>
                <a:lnTo>
                  <a:pt x="58" y="5"/>
                </a:lnTo>
                <a:lnTo>
                  <a:pt x="43" y="139"/>
                </a:lnTo>
                <a:lnTo>
                  <a:pt x="120" y="149"/>
                </a:lnTo>
                <a:lnTo>
                  <a:pt x="130" y="58"/>
                </a:lnTo>
                <a:lnTo>
                  <a:pt x="163" y="63"/>
                </a:lnTo>
                <a:lnTo>
                  <a:pt x="154" y="149"/>
                </a:lnTo>
                <a:lnTo>
                  <a:pt x="231" y="159"/>
                </a:lnTo>
                <a:lnTo>
                  <a:pt x="245" y="24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144"/>
          <xdr:cNvSpPr>
            <a:spLocks/>
          </xdr:cNvSpPr>
        </xdr:nvSpPr>
        <xdr:spPr>
          <a:xfrm>
            <a:off x="3471" y="2846"/>
            <a:ext cx="283" cy="221"/>
          </a:xfrm>
          <a:custGeom>
            <a:pathLst>
              <a:path h="221" w="283">
                <a:moveTo>
                  <a:pt x="245" y="24"/>
                </a:moveTo>
                <a:lnTo>
                  <a:pt x="283" y="29"/>
                </a:lnTo>
                <a:lnTo>
                  <a:pt x="264" y="197"/>
                </a:lnTo>
                <a:lnTo>
                  <a:pt x="149" y="187"/>
                </a:lnTo>
                <a:lnTo>
                  <a:pt x="149" y="221"/>
                </a:lnTo>
                <a:lnTo>
                  <a:pt x="111" y="216"/>
                </a:lnTo>
                <a:lnTo>
                  <a:pt x="115" y="183"/>
                </a:lnTo>
                <a:lnTo>
                  <a:pt x="39" y="173"/>
                </a:lnTo>
                <a:lnTo>
                  <a:pt x="34" y="211"/>
                </a:lnTo>
                <a:lnTo>
                  <a:pt x="0" y="207"/>
                </a:lnTo>
                <a:lnTo>
                  <a:pt x="19" y="0"/>
                </a:lnTo>
                <a:lnTo>
                  <a:pt x="58" y="5"/>
                </a:lnTo>
                <a:lnTo>
                  <a:pt x="43" y="139"/>
                </a:lnTo>
                <a:lnTo>
                  <a:pt x="120" y="149"/>
                </a:lnTo>
                <a:lnTo>
                  <a:pt x="130" y="58"/>
                </a:lnTo>
                <a:lnTo>
                  <a:pt x="163" y="63"/>
                </a:lnTo>
                <a:lnTo>
                  <a:pt x="154" y="149"/>
                </a:lnTo>
                <a:lnTo>
                  <a:pt x="231" y="159"/>
                </a:lnTo>
                <a:lnTo>
                  <a:pt x="245" y="24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145"/>
          <xdr:cNvSpPr>
            <a:spLocks/>
          </xdr:cNvSpPr>
        </xdr:nvSpPr>
        <xdr:spPr>
          <a:xfrm>
            <a:off x="3380" y="3062"/>
            <a:ext cx="322" cy="293"/>
          </a:xfrm>
          <a:custGeom>
            <a:pathLst>
              <a:path h="293" w="322">
                <a:moveTo>
                  <a:pt x="259" y="293"/>
                </a:moveTo>
                <a:lnTo>
                  <a:pt x="48" y="206"/>
                </a:lnTo>
                <a:lnTo>
                  <a:pt x="34" y="240"/>
                </a:lnTo>
                <a:lnTo>
                  <a:pt x="0" y="226"/>
                </a:lnTo>
                <a:lnTo>
                  <a:pt x="34" y="139"/>
                </a:lnTo>
                <a:lnTo>
                  <a:pt x="226" y="134"/>
                </a:lnTo>
                <a:lnTo>
                  <a:pt x="96" y="82"/>
                </a:lnTo>
                <a:lnTo>
                  <a:pt x="86" y="115"/>
                </a:lnTo>
                <a:lnTo>
                  <a:pt x="53" y="101"/>
                </a:lnTo>
                <a:lnTo>
                  <a:pt x="91" y="0"/>
                </a:lnTo>
                <a:lnTo>
                  <a:pt x="125" y="15"/>
                </a:lnTo>
                <a:lnTo>
                  <a:pt x="110" y="48"/>
                </a:lnTo>
                <a:lnTo>
                  <a:pt x="322" y="130"/>
                </a:lnTo>
                <a:lnTo>
                  <a:pt x="307" y="163"/>
                </a:lnTo>
                <a:lnTo>
                  <a:pt x="62" y="173"/>
                </a:lnTo>
                <a:lnTo>
                  <a:pt x="269" y="259"/>
                </a:lnTo>
                <a:lnTo>
                  <a:pt x="259" y="293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146"/>
          <xdr:cNvSpPr>
            <a:spLocks/>
          </xdr:cNvSpPr>
        </xdr:nvSpPr>
        <xdr:spPr>
          <a:xfrm>
            <a:off x="3380" y="3062"/>
            <a:ext cx="322" cy="293"/>
          </a:xfrm>
          <a:custGeom>
            <a:pathLst>
              <a:path h="293" w="322">
                <a:moveTo>
                  <a:pt x="259" y="293"/>
                </a:moveTo>
                <a:lnTo>
                  <a:pt x="48" y="206"/>
                </a:lnTo>
                <a:lnTo>
                  <a:pt x="34" y="240"/>
                </a:lnTo>
                <a:lnTo>
                  <a:pt x="0" y="226"/>
                </a:lnTo>
                <a:lnTo>
                  <a:pt x="34" y="139"/>
                </a:lnTo>
                <a:lnTo>
                  <a:pt x="226" y="134"/>
                </a:lnTo>
                <a:lnTo>
                  <a:pt x="96" y="82"/>
                </a:lnTo>
                <a:lnTo>
                  <a:pt x="86" y="115"/>
                </a:lnTo>
                <a:lnTo>
                  <a:pt x="53" y="101"/>
                </a:lnTo>
                <a:lnTo>
                  <a:pt x="91" y="0"/>
                </a:lnTo>
                <a:lnTo>
                  <a:pt x="125" y="15"/>
                </a:lnTo>
                <a:lnTo>
                  <a:pt x="110" y="48"/>
                </a:lnTo>
                <a:lnTo>
                  <a:pt x="322" y="130"/>
                </a:lnTo>
                <a:lnTo>
                  <a:pt x="307" y="163"/>
                </a:lnTo>
                <a:lnTo>
                  <a:pt x="62" y="173"/>
                </a:lnTo>
                <a:lnTo>
                  <a:pt x="269" y="259"/>
                </a:lnTo>
                <a:lnTo>
                  <a:pt x="259" y="29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147"/>
          <xdr:cNvSpPr>
            <a:spLocks/>
          </xdr:cNvSpPr>
        </xdr:nvSpPr>
        <xdr:spPr>
          <a:xfrm>
            <a:off x="2493" y="3638"/>
            <a:ext cx="144" cy="196"/>
          </a:xfrm>
          <a:custGeom>
            <a:pathLst>
              <a:path h="196" w="144">
                <a:moveTo>
                  <a:pt x="33" y="192"/>
                </a:moveTo>
                <a:lnTo>
                  <a:pt x="52" y="196"/>
                </a:lnTo>
                <a:lnTo>
                  <a:pt x="72" y="192"/>
                </a:lnTo>
                <a:lnTo>
                  <a:pt x="91" y="187"/>
                </a:lnTo>
                <a:lnTo>
                  <a:pt x="105" y="177"/>
                </a:lnTo>
                <a:lnTo>
                  <a:pt x="120" y="163"/>
                </a:lnTo>
                <a:lnTo>
                  <a:pt x="129" y="148"/>
                </a:lnTo>
                <a:lnTo>
                  <a:pt x="139" y="134"/>
                </a:lnTo>
                <a:lnTo>
                  <a:pt x="144" y="115"/>
                </a:lnTo>
                <a:lnTo>
                  <a:pt x="144" y="96"/>
                </a:lnTo>
                <a:lnTo>
                  <a:pt x="144" y="77"/>
                </a:lnTo>
                <a:lnTo>
                  <a:pt x="134" y="57"/>
                </a:lnTo>
                <a:lnTo>
                  <a:pt x="124" y="43"/>
                </a:lnTo>
                <a:lnTo>
                  <a:pt x="115" y="29"/>
                </a:lnTo>
                <a:lnTo>
                  <a:pt x="100" y="19"/>
                </a:lnTo>
                <a:lnTo>
                  <a:pt x="81" y="9"/>
                </a:lnTo>
                <a:lnTo>
                  <a:pt x="62" y="5"/>
                </a:lnTo>
                <a:lnTo>
                  <a:pt x="28" y="0"/>
                </a:lnTo>
                <a:lnTo>
                  <a:pt x="14" y="77"/>
                </a:lnTo>
                <a:lnTo>
                  <a:pt x="48" y="81"/>
                </a:lnTo>
                <a:lnTo>
                  <a:pt x="43" y="115"/>
                </a:lnTo>
                <a:lnTo>
                  <a:pt x="9" y="110"/>
                </a:lnTo>
                <a:lnTo>
                  <a:pt x="0" y="187"/>
                </a:lnTo>
                <a:lnTo>
                  <a:pt x="33" y="192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148"/>
          <xdr:cNvSpPr>
            <a:spLocks/>
          </xdr:cNvSpPr>
        </xdr:nvSpPr>
        <xdr:spPr>
          <a:xfrm>
            <a:off x="3486" y="2607"/>
            <a:ext cx="259" cy="206"/>
          </a:xfrm>
          <a:custGeom>
            <a:pathLst>
              <a:path h="206" w="259">
                <a:moveTo>
                  <a:pt x="33" y="206"/>
                </a:moveTo>
                <a:lnTo>
                  <a:pt x="0" y="206"/>
                </a:lnTo>
                <a:lnTo>
                  <a:pt x="0" y="76"/>
                </a:lnTo>
                <a:lnTo>
                  <a:pt x="0" y="62"/>
                </a:lnTo>
                <a:lnTo>
                  <a:pt x="4" y="47"/>
                </a:lnTo>
                <a:lnTo>
                  <a:pt x="9" y="33"/>
                </a:lnTo>
                <a:lnTo>
                  <a:pt x="19" y="24"/>
                </a:lnTo>
                <a:lnTo>
                  <a:pt x="33" y="14"/>
                </a:lnTo>
                <a:lnTo>
                  <a:pt x="43" y="9"/>
                </a:lnTo>
                <a:lnTo>
                  <a:pt x="57" y="4"/>
                </a:lnTo>
                <a:lnTo>
                  <a:pt x="72" y="0"/>
                </a:lnTo>
                <a:lnTo>
                  <a:pt x="86" y="4"/>
                </a:lnTo>
                <a:lnTo>
                  <a:pt x="96" y="4"/>
                </a:lnTo>
                <a:lnTo>
                  <a:pt x="110" y="9"/>
                </a:lnTo>
                <a:lnTo>
                  <a:pt x="120" y="14"/>
                </a:lnTo>
                <a:lnTo>
                  <a:pt x="124" y="24"/>
                </a:lnTo>
                <a:lnTo>
                  <a:pt x="134" y="33"/>
                </a:lnTo>
                <a:lnTo>
                  <a:pt x="139" y="43"/>
                </a:lnTo>
                <a:lnTo>
                  <a:pt x="144" y="52"/>
                </a:lnTo>
                <a:lnTo>
                  <a:pt x="259" y="0"/>
                </a:lnTo>
                <a:lnTo>
                  <a:pt x="259" y="38"/>
                </a:lnTo>
                <a:lnTo>
                  <a:pt x="144" y="91"/>
                </a:lnTo>
                <a:lnTo>
                  <a:pt x="144" y="139"/>
                </a:lnTo>
                <a:lnTo>
                  <a:pt x="259" y="139"/>
                </a:lnTo>
                <a:lnTo>
                  <a:pt x="259" y="172"/>
                </a:lnTo>
                <a:lnTo>
                  <a:pt x="144" y="172"/>
                </a:lnTo>
                <a:lnTo>
                  <a:pt x="144" y="206"/>
                </a:lnTo>
                <a:lnTo>
                  <a:pt x="110" y="206"/>
                </a:lnTo>
                <a:lnTo>
                  <a:pt x="110" y="172"/>
                </a:lnTo>
                <a:lnTo>
                  <a:pt x="33" y="172"/>
                </a:lnTo>
                <a:lnTo>
                  <a:pt x="33" y="206"/>
                </a:lnTo>
                <a:close/>
                <a:moveTo>
                  <a:pt x="33" y="206"/>
                </a:moveTo>
                <a:lnTo>
                  <a:pt x="33" y="76"/>
                </a:lnTo>
                <a:lnTo>
                  <a:pt x="33" y="139"/>
                </a:lnTo>
                <a:lnTo>
                  <a:pt x="110" y="139"/>
                </a:lnTo>
                <a:lnTo>
                  <a:pt x="110" y="62"/>
                </a:lnTo>
                <a:lnTo>
                  <a:pt x="110" y="57"/>
                </a:lnTo>
                <a:lnTo>
                  <a:pt x="105" y="52"/>
                </a:lnTo>
                <a:lnTo>
                  <a:pt x="100" y="52"/>
                </a:lnTo>
                <a:lnTo>
                  <a:pt x="100" y="47"/>
                </a:lnTo>
                <a:lnTo>
                  <a:pt x="96" y="43"/>
                </a:lnTo>
                <a:lnTo>
                  <a:pt x="91" y="38"/>
                </a:lnTo>
                <a:lnTo>
                  <a:pt x="86" y="38"/>
                </a:lnTo>
                <a:lnTo>
                  <a:pt x="76" y="38"/>
                </a:lnTo>
                <a:lnTo>
                  <a:pt x="72" y="38"/>
                </a:lnTo>
                <a:lnTo>
                  <a:pt x="67" y="38"/>
                </a:lnTo>
                <a:lnTo>
                  <a:pt x="57" y="38"/>
                </a:lnTo>
                <a:lnTo>
                  <a:pt x="48" y="43"/>
                </a:lnTo>
                <a:lnTo>
                  <a:pt x="43" y="47"/>
                </a:lnTo>
                <a:lnTo>
                  <a:pt x="38" y="52"/>
                </a:lnTo>
                <a:lnTo>
                  <a:pt x="33" y="62"/>
                </a:lnTo>
                <a:lnTo>
                  <a:pt x="33" y="67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149"/>
          <xdr:cNvSpPr>
            <a:spLocks/>
          </xdr:cNvSpPr>
        </xdr:nvSpPr>
        <xdr:spPr>
          <a:xfrm>
            <a:off x="3486" y="2607"/>
            <a:ext cx="259" cy="206"/>
          </a:xfrm>
          <a:custGeom>
            <a:pathLst>
              <a:path h="206" w="259">
                <a:moveTo>
                  <a:pt x="33" y="206"/>
                </a:moveTo>
                <a:lnTo>
                  <a:pt x="0" y="206"/>
                </a:lnTo>
                <a:lnTo>
                  <a:pt x="0" y="76"/>
                </a:lnTo>
                <a:lnTo>
                  <a:pt x="0" y="62"/>
                </a:lnTo>
                <a:lnTo>
                  <a:pt x="4" y="47"/>
                </a:lnTo>
                <a:lnTo>
                  <a:pt x="9" y="33"/>
                </a:lnTo>
                <a:lnTo>
                  <a:pt x="19" y="24"/>
                </a:lnTo>
                <a:lnTo>
                  <a:pt x="33" y="14"/>
                </a:lnTo>
                <a:lnTo>
                  <a:pt x="43" y="9"/>
                </a:lnTo>
                <a:lnTo>
                  <a:pt x="57" y="4"/>
                </a:lnTo>
                <a:lnTo>
                  <a:pt x="72" y="0"/>
                </a:lnTo>
                <a:lnTo>
                  <a:pt x="86" y="4"/>
                </a:lnTo>
                <a:lnTo>
                  <a:pt x="96" y="4"/>
                </a:lnTo>
                <a:lnTo>
                  <a:pt x="110" y="9"/>
                </a:lnTo>
                <a:lnTo>
                  <a:pt x="120" y="14"/>
                </a:lnTo>
                <a:lnTo>
                  <a:pt x="124" y="24"/>
                </a:lnTo>
                <a:lnTo>
                  <a:pt x="134" y="33"/>
                </a:lnTo>
                <a:lnTo>
                  <a:pt x="139" y="43"/>
                </a:lnTo>
                <a:lnTo>
                  <a:pt x="144" y="52"/>
                </a:lnTo>
                <a:lnTo>
                  <a:pt x="259" y="0"/>
                </a:lnTo>
                <a:lnTo>
                  <a:pt x="259" y="38"/>
                </a:lnTo>
                <a:lnTo>
                  <a:pt x="144" y="91"/>
                </a:lnTo>
                <a:lnTo>
                  <a:pt x="144" y="139"/>
                </a:lnTo>
                <a:lnTo>
                  <a:pt x="259" y="139"/>
                </a:lnTo>
                <a:lnTo>
                  <a:pt x="259" y="172"/>
                </a:lnTo>
                <a:lnTo>
                  <a:pt x="144" y="172"/>
                </a:lnTo>
                <a:lnTo>
                  <a:pt x="144" y="206"/>
                </a:lnTo>
                <a:lnTo>
                  <a:pt x="110" y="206"/>
                </a:lnTo>
                <a:lnTo>
                  <a:pt x="110" y="172"/>
                </a:lnTo>
                <a:lnTo>
                  <a:pt x="33" y="172"/>
                </a:lnTo>
                <a:lnTo>
                  <a:pt x="33" y="206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150"/>
          <xdr:cNvSpPr>
            <a:spLocks/>
          </xdr:cNvSpPr>
        </xdr:nvSpPr>
        <xdr:spPr>
          <a:xfrm>
            <a:off x="3519" y="2645"/>
            <a:ext cx="77" cy="101"/>
          </a:xfrm>
          <a:custGeom>
            <a:pathLst>
              <a:path h="101" w="77">
                <a:moveTo>
                  <a:pt x="0" y="38"/>
                </a:moveTo>
                <a:lnTo>
                  <a:pt x="0" y="101"/>
                </a:lnTo>
                <a:lnTo>
                  <a:pt x="77" y="101"/>
                </a:lnTo>
                <a:lnTo>
                  <a:pt x="77" y="24"/>
                </a:lnTo>
                <a:lnTo>
                  <a:pt x="77" y="19"/>
                </a:lnTo>
                <a:lnTo>
                  <a:pt x="72" y="14"/>
                </a:lnTo>
                <a:lnTo>
                  <a:pt x="67" y="14"/>
                </a:lnTo>
                <a:lnTo>
                  <a:pt x="67" y="9"/>
                </a:lnTo>
                <a:lnTo>
                  <a:pt x="63" y="5"/>
                </a:lnTo>
                <a:lnTo>
                  <a:pt x="58" y="0"/>
                </a:lnTo>
                <a:lnTo>
                  <a:pt x="53" y="0"/>
                </a:lnTo>
                <a:lnTo>
                  <a:pt x="43" y="0"/>
                </a:lnTo>
                <a:lnTo>
                  <a:pt x="39" y="0"/>
                </a:lnTo>
                <a:lnTo>
                  <a:pt x="34" y="0"/>
                </a:lnTo>
                <a:lnTo>
                  <a:pt x="24" y="0"/>
                </a:lnTo>
                <a:lnTo>
                  <a:pt x="15" y="5"/>
                </a:lnTo>
                <a:lnTo>
                  <a:pt x="10" y="9"/>
                </a:lnTo>
                <a:lnTo>
                  <a:pt x="5" y="14"/>
                </a:lnTo>
                <a:lnTo>
                  <a:pt x="0" y="24"/>
                </a:lnTo>
                <a:lnTo>
                  <a:pt x="0" y="29"/>
                </a:lnTo>
                <a:lnTo>
                  <a:pt x="0" y="38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151"/>
          <xdr:cNvSpPr>
            <a:spLocks/>
          </xdr:cNvSpPr>
        </xdr:nvSpPr>
        <xdr:spPr>
          <a:xfrm>
            <a:off x="3481" y="2463"/>
            <a:ext cx="264" cy="105"/>
          </a:xfrm>
          <a:custGeom>
            <a:pathLst>
              <a:path h="105" w="264">
                <a:moveTo>
                  <a:pt x="264" y="33"/>
                </a:moveTo>
                <a:lnTo>
                  <a:pt x="149" y="33"/>
                </a:lnTo>
                <a:lnTo>
                  <a:pt x="149" y="0"/>
                </a:lnTo>
                <a:lnTo>
                  <a:pt x="115" y="0"/>
                </a:lnTo>
                <a:lnTo>
                  <a:pt x="115" y="33"/>
                </a:lnTo>
                <a:lnTo>
                  <a:pt x="0" y="33"/>
                </a:lnTo>
                <a:lnTo>
                  <a:pt x="0" y="72"/>
                </a:lnTo>
                <a:lnTo>
                  <a:pt x="115" y="72"/>
                </a:lnTo>
                <a:lnTo>
                  <a:pt x="115" y="105"/>
                </a:lnTo>
                <a:lnTo>
                  <a:pt x="149" y="105"/>
                </a:lnTo>
                <a:lnTo>
                  <a:pt x="149" y="72"/>
                </a:lnTo>
                <a:lnTo>
                  <a:pt x="264" y="72"/>
                </a:lnTo>
                <a:lnTo>
                  <a:pt x="264" y="33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52"/>
          <xdr:cNvSpPr>
            <a:spLocks/>
          </xdr:cNvSpPr>
        </xdr:nvSpPr>
        <xdr:spPr>
          <a:xfrm>
            <a:off x="3481" y="2463"/>
            <a:ext cx="264" cy="105"/>
          </a:xfrm>
          <a:custGeom>
            <a:pathLst>
              <a:path h="105" w="264">
                <a:moveTo>
                  <a:pt x="264" y="33"/>
                </a:moveTo>
                <a:lnTo>
                  <a:pt x="149" y="33"/>
                </a:lnTo>
                <a:lnTo>
                  <a:pt x="149" y="0"/>
                </a:lnTo>
                <a:lnTo>
                  <a:pt x="115" y="0"/>
                </a:lnTo>
                <a:lnTo>
                  <a:pt x="115" y="33"/>
                </a:lnTo>
                <a:lnTo>
                  <a:pt x="0" y="33"/>
                </a:lnTo>
                <a:lnTo>
                  <a:pt x="0" y="72"/>
                </a:lnTo>
                <a:lnTo>
                  <a:pt x="115" y="72"/>
                </a:lnTo>
                <a:lnTo>
                  <a:pt x="115" y="105"/>
                </a:lnTo>
                <a:lnTo>
                  <a:pt x="149" y="105"/>
                </a:lnTo>
                <a:lnTo>
                  <a:pt x="149" y="72"/>
                </a:lnTo>
                <a:lnTo>
                  <a:pt x="264" y="72"/>
                </a:lnTo>
                <a:lnTo>
                  <a:pt x="264" y="3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53"/>
          <xdr:cNvSpPr>
            <a:spLocks/>
          </xdr:cNvSpPr>
        </xdr:nvSpPr>
        <xdr:spPr>
          <a:xfrm>
            <a:off x="3481" y="2199"/>
            <a:ext cx="264" cy="206"/>
          </a:xfrm>
          <a:custGeom>
            <a:pathLst>
              <a:path h="206" w="264">
                <a:moveTo>
                  <a:pt x="0" y="0"/>
                </a:moveTo>
                <a:lnTo>
                  <a:pt x="33" y="0"/>
                </a:lnTo>
                <a:lnTo>
                  <a:pt x="33" y="134"/>
                </a:lnTo>
                <a:lnTo>
                  <a:pt x="115" y="134"/>
                </a:lnTo>
                <a:lnTo>
                  <a:pt x="115" y="48"/>
                </a:lnTo>
                <a:lnTo>
                  <a:pt x="149" y="48"/>
                </a:lnTo>
                <a:lnTo>
                  <a:pt x="149" y="134"/>
                </a:lnTo>
                <a:lnTo>
                  <a:pt x="264" y="134"/>
                </a:lnTo>
                <a:lnTo>
                  <a:pt x="264" y="168"/>
                </a:lnTo>
                <a:lnTo>
                  <a:pt x="149" y="168"/>
                </a:lnTo>
                <a:lnTo>
                  <a:pt x="149" y="206"/>
                </a:lnTo>
                <a:lnTo>
                  <a:pt x="115" y="206"/>
                </a:lnTo>
                <a:lnTo>
                  <a:pt x="115" y="168"/>
                </a:lnTo>
                <a:lnTo>
                  <a:pt x="33" y="168"/>
                </a:lnTo>
                <a:lnTo>
                  <a:pt x="33" y="206"/>
                </a:lnTo>
                <a:lnTo>
                  <a:pt x="0" y="206"/>
                </a:lnTo>
                <a:lnTo>
                  <a:pt x="0" y="0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54"/>
          <xdr:cNvSpPr>
            <a:spLocks/>
          </xdr:cNvSpPr>
        </xdr:nvSpPr>
        <xdr:spPr>
          <a:xfrm>
            <a:off x="3481" y="2199"/>
            <a:ext cx="264" cy="206"/>
          </a:xfrm>
          <a:custGeom>
            <a:pathLst>
              <a:path h="206" w="264">
                <a:moveTo>
                  <a:pt x="0" y="0"/>
                </a:moveTo>
                <a:lnTo>
                  <a:pt x="33" y="0"/>
                </a:lnTo>
                <a:lnTo>
                  <a:pt x="33" y="134"/>
                </a:lnTo>
                <a:lnTo>
                  <a:pt x="115" y="134"/>
                </a:lnTo>
                <a:lnTo>
                  <a:pt x="115" y="48"/>
                </a:lnTo>
                <a:lnTo>
                  <a:pt x="149" y="48"/>
                </a:lnTo>
                <a:lnTo>
                  <a:pt x="149" y="134"/>
                </a:lnTo>
                <a:lnTo>
                  <a:pt x="264" y="134"/>
                </a:lnTo>
                <a:lnTo>
                  <a:pt x="264" y="168"/>
                </a:lnTo>
                <a:lnTo>
                  <a:pt x="149" y="168"/>
                </a:lnTo>
                <a:lnTo>
                  <a:pt x="149" y="206"/>
                </a:lnTo>
                <a:lnTo>
                  <a:pt x="115" y="206"/>
                </a:lnTo>
                <a:lnTo>
                  <a:pt x="115" y="168"/>
                </a:lnTo>
                <a:lnTo>
                  <a:pt x="33" y="168"/>
                </a:lnTo>
                <a:lnTo>
                  <a:pt x="33" y="206"/>
                </a:lnTo>
                <a:lnTo>
                  <a:pt x="0" y="20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Freeform 155"/>
          <xdr:cNvSpPr>
            <a:spLocks/>
          </xdr:cNvSpPr>
        </xdr:nvSpPr>
        <xdr:spPr>
          <a:xfrm>
            <a:off x="3481" y="1949"/>
            <a:ext cx="264" cy="207"/>
          </a:xfrm>
          <a:custGeom>
            <a:pathLst>
              <a:path h="207" w="264">
                <a:moveTo>
                  <a:pt x="0" y="0"/>
                </a:moveTo>
                <a:lnTo>
                  <a:pt x="0" y="207"/>
                </a:lnTo>
                <a:lnTo>
                  <a:pt x="33" y="207"/>
                </a:lnTo>
                <a:lnTo>
                  <a:pt x="33" y="168"/>
                </a:lnTo>
                <a:lnTo>
                  <a:pt x="115" y="168"/>
                </a:lnTo>
                <a:lnTo>
                  <a:pt x="115" y="207"/>
                </a:lnTo>
                <a:lnTo>
                  <a:pt x="149" y="207"/>
                </a:lnTo>
                <a:lnTo>
                  <a:pt x="149" y="168"/>
                </a:lnTo>
                <a:lnTo>
                  <a:pt x="264" y="168"/>
                </a:lnTo>
                <a:lnTo>
                  <a:pt x="264" y="0"/>
                </a:lnTo>
                <a:lnTo>
                  <a:pt x="225" y="0"/>
                </a:lnTo>
                <a:lnTo>
                  <a:pt x="225" y="135"/>
                </a:lnTo>
                <a:lnTo>
                  <a:pt x="149" y="135"/>
                </a:lnTo>
                <a:lnTo>
                  <a:pt x="149" y="48"/>
                </a:lnTo>
                <a:lnTo>
                  <a:pt x="115" y="48"/>
                </a:lnTo>
                <a:lnTo>
                  <a:pt x="115" y="135"/>
                </a:lnTo>
                <a:lnTo>
                  <a:pt x="33" y="135"/>
                </a:lnTo>
                <a:lnTo>
                  <a:pt x="3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56"/>
          <xdr:cNvSpPr>
            <a:spLocks/>
          </xdr:cNvSpPr>
        </xdr:nvSpPr>
        <xdr:spPr>
          <a:xfrm>
            <a:off x="3481" y="1949"/>
            <a:ext cx="264" cy="207"/>
          </a:xfrm>
          <a:custGeom>
            <a:pathLst>
              <a:path h="207" w="264">
                <a:moveTo>
                  <a:pt x="0" y="0"/>
                </a:moveTo>
                <a:lnTo>
                  <a:pt x="0" y="207"/>
                </a:lnTo>
                <a:lnTo>
                  <a:pt x="33" y="207"/>
                </a:lnTo>
                <a:lnTo>
                  <a:pt x="33" y="168"/>
                </a:lnTo>
                <a:lnTo>
                  <a:pt x="115" y="168"/>
                </a:lnTo>
                <a:lnTo>
                  <a:pt x="115" y="207"/>
                </a:lnTo>
                <a:lnTo>
                  <a:pt x="149" y="207"/>
                </a:lnTo>
                <a:lnTo>
                  <a:pt x="149" y="168"/>
                </a:lnTo>
                <a:lnTo>
                  <a:pt x="264" y="168"/>
                </a:lnTo>
                <a:lnTo>
                  <a:pt x="264" y="0"/>
                </a:lnTo>
                <a:lnTo>
                  <a:pt x="225" y="0"/>
                </a:lnTo>
                <a:lnTo>
                  <a:pt x="225" y="135"/>
                </a:lnTo>
                <a:lnTo>
                  <a:pt x="149" y="135"/>
                </a:lnTo>
                <a:lnTo>
                  <a:pt x="149" y="48"/>
                </a:lnTo>
                <a:lnTo>
                  <a:pt x="115" y="48"/>
                </a:lnTo>
                <a:lnTo>
                  <a:pt x="115" y="135"/>
                </a:lnTo>
                <a:lnTo>
                  <a:pt x="33" y="135"/>
                </a:lnTo>
                <a:lnTo>
                  <a:pt x="33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79</xdr:row>
      <xdr:rowOff>38100</xdr:rowOff>
    </xdr:from>
    <xdr:to>
      <xdr:col>0</xdr:col>
      <xdr:colOff>933450</xdr:colOff>
      <xdr:row>84</xdr:row>
      <xdr:rowOff>0</xdr:rowOff>
    </xdr:to>
    <xdr:grpSp>
      <xdr:nvGrpSpPr>
        <xdr:cNvPr id="1" name="Group 105"/>
        <xdr:cNvGrpSpPr>
          <a:grpSpLocks/>
        </xdr:cNvGrpSpPr>
      </xdr:nvGrpSpPr>
      <xdr:grpSpPr>
        <a:xfrm>
          <a:off x="381000" y="14687550"/>
          <a:ext cx="552450" cy="809625"/>
          <a:chOff x="1735" y="1441"/>
          <a:chExt cx="2019" cy="2451"/>
        </a:xfrm>
        <a:solidFill>
          <a:srgbClr val="FFFFFF"/>
        </a:solidFill>
      </xdr:grpSpPr>
      <xdr:sp>
        <xdr:nvSpPr>
          <xdr:cNvPr id="2" name="Freeform 106"/>
          <xdr:cNvSpPr>
            <a:spLocks/>
          </xdr:cNvSpPr>
        </xdr:nvSpPr>
        <xdr:spPr>
          <a:xfrm>
            <a:off x="2430" y="3590"/>
            <a:ext cx="245" cy="278"/>
          </a:xfrm>
          <a:custGeom>
            <a:pathLst>
              <a:path h="278" w="245">
                <a:moveTo>
                  <a:pt x="24" y="0"/>
                </a:moveTo>
                <a:lnTo>
                  <a:pt x="19" y="38"/>
                </a:lnTo>
                <a:lnTo>
                  <a:pt x="53" y="43"/>
                </a:lnTo>
                <a:lnTo>
                  <a:pt x="43" y="120"/>
                </a:lnTo>
                <a:lnTo>
                  <a:pt x="10" y="115"/>
                </a:lnTo>
                <a:lnTo>
                  <a:pt x="0" y="148"/>
                </a:lnTo>
                <a:lnTo>
                  <a:pt x="39" y="153"/>
                </a:lnTo>
                <a:lnTo>
                  <a:pt x="19" y="268"/>
                </a:lnTo>
                <a:lnTo>
                  <a:pt x="91" y="278"/>
                </a:lnTo>
                <a:lnTo>
                  <a:pt x="120" y="278"/>
                </a:lnTo>
                <a:lnTo>
                  <a:pt x="144" y="273"/>
                </a:lnTo>
                <a:lnTo>
                  <a:pt x="168" y="264"/>
                </a:lnTo>
                <a:lnTo>
                  <a:pt x="192" y="254"/>
                </a:lnTo>
                <a:lnTo>
                  <a:pt x="211" y="235"/>
                </a:lnTo>
                <a:lnTo>
                  <a:pt x="226" y="216"/>
                </a:lnTo>
                <a:lnTo>
                  <a:pt x="235" y="192"/>
                </a:lnTo>
                <a:lnTo>
                  <a:pt x="240" y="168"/>
                </a:lnTo>
                <a:lnTo>
                  <a:pt x="245" y="139"/>
                </a:lnTo>
                <a:lnTo>
                  <a:pt x="240" y="115"/>
                </a:lnTo>
                <a:lnTo>
                  <a:pt x="231" y="91"/>
                </a:lnTo>
                <a:lnTo>
                  <a:pt x="216" y="67"/>
                </a:lnTo>
                <a:lnTo>
                  <a:pt x="202" y="53"/>
                </a:lnTo>
                <a:lnTo>
                  <a:pt x="183" y="33"/>
                </a:lnTo>
                <a:lnTo>
                  <a:pt x="159" y="24"/>
                </a:lnTo>
                <a:lnTo>
                  <a:pt x="130" y="19"/>
                </a:lnTo>
                <a:lnTo>
                  <a:pt x="24" y="0"/>
                </a:lnTo>
                <a:close/>
                <a:moveTo>
                  <a:pt x="24" y="0"/>
                </a:moveTo>
                <a:lnTo>
                  <a:pt x="96" y="240"/>
                </a:lnTo>
                <a:lnTo>
                  <a:pt x="115" y="244"/>
                </a:lnTo>
                <a:lnTo>
                  <a:pt x="135" y="240"/>
                </a:lnTo>
                <a:lnTo>
                  <a:pt x="154" y="235"/>
                </a:lnTo>
                <a:lnTo>
                  <a:pt x="168" y="225"/>
                </a:lnTo>
                <a:lnTo>
                  <a:pt x="183" y="211"/>
                </a:lnTo>
                <a:lnTo>
                  <a:pt x="192" y="196"/>
                </a:lnTo>
                <a:lnTo>
                  <a:pt x="202" y="182"/>
                </a:lnTo>
                <a:lnTo>
                  <a:pt x="207" y="163"/>
                </a:lnTo>
                <a:lnTo>
                  <a:pt x="207" y="144"/>
                </a:lnTo>
                <a:lnTo>
                  <a:pt x="207" y="125"/>
                </a:lnTo>
                <a:lnTo>
                  <a:pt x="197" y="105"/>
                </a:lnTo>
                <a:lnTo>
                  <a:pt x="187" y="91"/>
                </a:lnTo>
                <a:lnTo>
                  <a:pt x="178" y="77"/>
                </a:lnTo>
                <a:lnTo>
                  <a:pt x="163" y="67"/>
                </a:lnTo>
                <a:lnTo>
                  <a:pt x="144" y="57"/>
                </a:lnTo>
                <a:lnTo>
                  <a:pt x="125" y="53"/>
                </a:lnTo>
                <a:lnTo>
                  <a:pt x="91" y="48"/>
                </a:lnTo>
                <a:lnTo>
                  <a:pt x="77" y="125"/>
                </a:lnTo>
                <a:lnTo>
                  <a:pt x="111" y="129"/>
                </a:lnTo>
                <a:lnTo>
                  <a:pt x="106" y="163"/>
                </a:lnTo>
                <a:lnTo>
                  <a:pt x="72" y="158"/>
                </a:lnTo>
                <a:lnTo>
                  <a:pt x="63" y="235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107"/>
          <xdr:cNvSpPr>
            <a:spLocks/>
          </xdr:cNvSpPr>
        </xdr:nvSpPr>
        <xdr:spPr>
          <a:xfrm>
            <a:off x="2430" y="3590"/>
            <a:ext cx="245" cy="278"/>
          </a:xfrm>
          <a:custGeom>
            <a:pathLst>
              <a:path h="278" w="245">
                <a:moveTo>
                  <a:pt x="24" y="0"/>
                </a:moveTo>
                <a:lnTo>
                  <a:pt x="19" y="38"/>
                </a:lnTo>
                <a:lnTo>
                  <a:pt x="53" y="43"/>
                </a:lnTo>
                <a:lnTo>
                  <a:pt x="43" y="120"/>
                </a:lnTo>
                <a:lnTo>
                  <a:pt x="10" y="115"/>
                </a:lnTo>
                <a:lnTo>
                  <a:pt x="0" y="148"/>
                </a:lnTo>
                <a:lnTo>
                  <a:pt x="39" y="153"/>
                </a:lnTo>
                <a:lnTo>
                  <a:pt x="19" y="268"/>
                </a:lnTo>
                <a:lnTo>
                  <a:pt x="91" y="278"/>
                </a:lnTo>
                <a:lnTo>
                  <a:pt x="120" y="278"/>
                </a:lnTo>
                <a:lnTo>
                  <a:pt x="144" y="273"/>
                </a:lnTo>
                <a:lnTo>
                  <a:pt x="168" y="264"/>
                </a:lnTo>
                <a:lnTo>
                  <a:pt x="192" y="254"/>
                </a:lnTo>
                <a:lnTo>
                  <a:pt x="211" y="235"/>
                </a:lnTo>
                <a:lnTo>
                  <a:pt x="226" y="216"/>
                </a:lnTo>
                <a:lnTo>
                  <a:pt x="235" y="192"/>
                </a:lnTo>
                <a:lnTo>
                  <a:pt x="240" y="168"/>
                </a:lnTo>
                <a:lnTo>
                  <a:pt x="245" y="139"/>
                </a:lnTo>
                <a:lnTo>
                  <a:pt x="240" y="115"/>
                </a:lnTo>
                <a:lnTo>
                  <a:pt x="231" y="91"/>
                </a:lnTo>
                <a:lnTo>
                  <a:pt x="216" y="67"/>
                </a:lnTo>
                <a:lnTo>
                  <a:pt x="202" y="53"/>
                </a:lnTo>
                <a:lnTo>
                  <a:pt x="183" y="33"/>
                </a:lnTo>
                <a:lnTo>
                  <a:pt x="159" y="24"/>
                </a:lnTo>
                <a:lnTo>
                  <a:pt x="130" y="19"/>
                </a:lnTo>
                <a:lnTo>
                  <a:pt x="24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108"/>
          <xdr:cNvSpPr>
            <a:spLocks/>
          </xdr:cNvSpPr>
        </xdr:nvSpPr>
        <xdr:spPr>
          <a:xfrm>
            <a:off x="2737" y="3614"/>
            <a:ext cx="231" cy="278"/>
          </a:xfrm>
          <a:custGeom>
            <a:pathLst>
              <a:path h="278" w="231">
                <a:moveTo>
                  <a:pt x="63" y="278"/>
                </a:moveTo>
                <a:lnTo>
                  <a:pt x="231" y="259"/>
                </a:lnTo>
                <a:lnTo>
                  <a:pt x="226" y="220"/>
                </a:lnTo>
                <a:lnTo>
                  <a:pt x="91" y="235"/>
                </a:lnTo>
                <a:lnTo>
                  <a:pt x="87" y="158"/>
                </a:lnTo>
                <a:lnTo>
                  <a:pt x="173" y="148"/>
                </a:lnTo>
                <a:lnTo>
                  <a:pt x="168" y="115"/>
                </a:lnTo>
                <a:lnTo>
                  <a:pt x="82" y="124"/>
                </a:lnTo>
                <a:lnTo>
                  <a:pt x="72" y="48"/>
                </a:lnTo>
                <a:lnTo>
                  <a:pt x="207" y="33"/>
                </a:lnTo>
                <a:lnTo>
                  <a:pt x="207" y="0"/>
                </a:lnTo>
                <a:lnTo>
                  <a:pt x="0" y="19"/>
                </a:lnTo>
                <a:lnTo>
                  <a:pt x="0" y="53"/>
                </a:lnTo>
                <a:lnTo>
                  <a:pt x="39" y="53"/>
                </a:lnTo>
                <a:lnTo>
                  <a:pt x="43" y="129"/>
                </a:lnTo>
                <a:lnTo>
                  <a:pt x="10" y="129"/>
                </a:lnTo>
                <a:lnTo>
                  <a:pt x="15" y="168"/>
                </a:lnTo>
                <a:lnTo>
                  <a:pt x="48" y="163"/>
                </a:lnTo>
                <a:lnTo>
                  <a:pt x="63" y="278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109"/>
          <xdr:cNvSpPr>
            <a:spLocks/>
          </xdr:cNvSpPr>
        </xdr:nvSpPr>
        <xdr:spPr>
          <a:xfrm>
            <a:off x="2737" y="3614"/>
            <a:ext cx="231" cy="278"/>
          </a:xfrm>
          <a:custGeom>
            <a:pathLst>
              <a:path h="278" w="231">
                <a:moveTo>
                  <a:pt x="63" y="278"/>
                </a:moveTo>
                <a:lnTo>
                  <a:pt x="231" y="259"/>
                </a:lnTo>
                <a:lnTo>
                  <a:pt x="226" y="220"/>
                </a:lnTo>
                <a:lnTo>
                  <a:pt x="91" y="235"/>
                </a:lnTo>
                <a:lnTo>
                  <a:pt x="87" y="158"/>
                </a:lnTo>
                <a:lnTo>
                  <a:pt x="173" y="148"/>
                </a:lnTo>
                <a:lnTo>
                  <a:pt x="168" y="115"/>
                </a:lnTo>
                <a:lnTo>
                  <a:pt x="82" y="124"/>
                </a:lnTo>
                <a:lnTo>
                  <a:pt x="72" y="48"/>
                </a:lnTo>
                <a:lnTo>
                  <a:pt x="207" y="33"/>
                </a:lnTo>
                <a:lnTo>
                  <a:pt x="207" y="0"/>
                </a:lnTo>
                <a:lnTo>
                  <a:pt x="0" y="19"/>
                </a:lnTo>
                <a:lnTo>
                  <a:pt x="0" y="53"/>
                </a:lnTo>
                <a:lnTo>
                  <a:pt x="39" y="53"/>
                </a:lnTo>
                <a:lnTo>
                  <a:pt x="43" y="129"/>
                </a:lnTo>
                <a:lnTo>
                  <a:pt x="10" y="129"/>
                </a:lnTo>
                <a:lnTo>
                  <a:pt x="15" y="168"/>
                </a:lnTo>
                <a:lnTo>
                  <a:pt x="48" y="163"/>
                </a:lnTo>
                <a:lnTo>
                  <a:pt x="63" y="278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110"/>
          <xdr:cNvSpPr>
            <a:spLocks/>
          </xdr:cNvSpPr>
        </xdr:nvSpPr>
        <xdr:spPr>
          <a:xfrm>
            <a:off x="2708" y="2112"/>
            <a:ext cx="101" cy="317"/>
          </a:xfrm>
          <a:custGeom>
            <a:pathLst>
              <a:path h="317" w="101">
                <a:moveTo>
                  <a:pt x="0" y="317"/>
                </a:moveTo>
                <a:lnTo>
                  <a:pt x="0" y="0"/>
                </a:lnTo>
                <a:lnTo>
                  <a:pt x="101" y="0"/>
                </a:lnTo>
                <a:lnTo>
                  <a:pt x="101" y="317"/>
                </a:lnTo>
                <a:lnTo>
                  <a:pt x="96" y="317"/>
                </a:lnTo>
                <a:lnTo>
                  <a:pt x="92" y="317"/>
                </a:lnTo>
                <a:lnTo>
                  <a:pt x="82" y="317"/>
                </a:lnTo>
                <a:lnTo>
                  <a:pt x="77" y="317"/>
                </a:lnTo>
                <a:lnTo>
                  <a:pt x="72" y="317"/>
                </a:lnTo>
                <a:lnTo>
                  <a:pt x="63" y="317"/>
                </a:lnTo>
                <a:lnTo>
                  <a:pt x="58" y="317"/>
                </a:lnTo>
                <a:lnTo>
                  <a:pt x="53" y="317"/>
                </a:lnTo>
                <a:lnTo>
                  <a:pt x="48" y="317"/>
                </a:lnTo>
                <a:lnTo>
                  <a:pt x="39" y="317"/>
                </a:lnTo>
                <a:lnTo>
                  <a:pt x="34" y="317"/>
                </a:lnTo>
                <a:lnTo>
                  <a:pt x="29" y="317"/>
                </a:lnTo>
                <a:lnTo>
                  <a:pt x="20" y="317"/>
                </a:lnTo>
                <a:lnTo>
                  <a:pt x="15" y="317"/>
                </a:lnTo>
                <a:lnTo>
                  <a:pt x="10" y="317"/>
                </a:lnTo>
                <a:lnTo>
                  <a:pt x="0" y="317"/>
                </a:lnTo>
                <a:close/>
              </a:path>
            </a:pathLst>
          </a:custGeom>
          <a:solidFill>
            <a:srgbClr val="CC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111"/>
          <xdr:cNvSpPr>
            <a:spLocks/>
          </xdr:cNvSpPr>
        </xdr:nvSpPr>
        <xdr:spPr>
          <a:xfrm>
            <a:off x="2708" y="2112"/>
            <a:ext cx="101" cy="317"/>
          </a:xfrm>
          <a:custGeom>
            <a:pathLst>
              <a:path h="317" w="101">
                <a:moveTo>
                  <a:pt x="0" y="317"/>
                </a:moveTo>
                <a:lnTo>
                  <a:pt x="0" y="0"/>
                </a:lnTo>
                <a:lnTo>
                  <a:pt x="101" y="0"/>
                </a:lnTo>
                <a:lnTo>
                  <a:pt x="101" y="317"/>
                </a:lnTo>
                <a:lnTo>
                  <a:pt x="96" y="317"/>
                </a:lnTo>
                <a:lnTo>
                  <a:pt x="92" y="317"/>
                </a:lnTo>
                <a:lnTo>
                  <a:pt x="82" y="317"/>
                </a:lnTo>
                <a:lnTo>
                  <a:pt x="77" y="317"/>
                </a:lnTo>
                <a:lnTo>
                  <a:pt x="72" y="317"/>
                </a:lnTo>
                <a:lnTo>
                  <a:pt x="63" y="317"/>
                </a:lnTo>
                <a:lnTo>
                  <a:pt x="58" y="317"/>
                </a:lnTo>
                <a:lnTo>
                  <a:pt x="53" y="317"/>
                </a:lnTo>
                <a:lnTo>
                  <a:pt x="48" y="317"/>
                </a:lnTo>
                <a:lnTo>
                  <a:pt x="39" y="317"/>
                </a:lnTo>
                <a:lnTo>
                  <a:pt x="34" y="317"/>
                </a:lnTo>
                <a:lnTo>
                  <a:pt x="29" y="317"/>
                </a:lnTo>
                <a:lnTo>
                  <a:pt x="20" y="317"/>
                </a:lnTo>
                <a:lnTo>
                  <a:pt x="15" y="317"/>
                </a:lnTo>
                <a:lnTo>
                  <a:pt x="10" y="317"/>
                </a:lnTo>
                <a:lnTo>
                  <a:pt x="0" y="317"/>
                </a:lnTo>
              </a:path>
            </a:pathLst>
          </a:custGeom>
          <a:noFill/>
          <a:ln w="0" cmpd="sng">
            <a:solidFill>
              <a:srgbClr val="CC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12"/>
          <xdr:cNvSpPr>
            <a:spLocks/>
          </xdr:cNvSpPr>
        </xdr:nvSpPr>
        <xdr:spPr>
          <a:xfrm>
            <a:off x="2473" y="2156"/>
            <a:ext cx="197" cy="307"/>
          </a:xfrm>
          <a:custGeom>
            <a:pathLst>
              <a:path h="307" w="197">
                <a:moveTo>
                  <a:pt x="106" y="307"/>
                </a:moveTo>
                <a:lnTo>
                  <a:pt x="0" y="33"/>
                </a:lnTo>
                <a:lnTo>
                  <a:pt x="92" y="0"/>
                </a:lnTo>
                <a:lnTo>
                  <a:pt x="197" y="273"/>
                </a:lnTo>
                <a:lnTo>
                  <a:pt x="188" y="278"/>
                </a:lnTo>
                <a:lnTo>
                  <a:pt x="183" y="278"/>
                </a:lnTo>
                <a:lnTo>
                  <a:pt x="178" y="283"/>
                </a:lnTo>
                <a:lnTo>
                  <a:pt x="173" y="283"/>
                </a:lnTo>
                <a:lnTo>
                  <a:pt x="168" y="287"/>
                </a:lnTo>
                <a:lnTo>
                  <a:pt x="164" y="287"/>
                </a:lnTo>
                <a:lnTo>
                  <a:pt x="159" y="287"/>
                </a:lnTo>
                <a:lnTo>
                  <a:pt x="154" y="292"/>
                </a:lnTo>
                <a:lnTo>
                  <a:pt x="144" y="292"/>
                </a:lnTo>
                <a:lnTo>
                  <a:pt x="140" y="297"/>
                </a:lnTo>
                <a:lnTo>
                  <a:pt x="135" y="297"/>
                </a:lnTo>
                <a:lnTo>
                  <a:pt x="130" y="302"/>
                </a:lnTo>
                <a:lnTo>
                  <a:pt x="125" y="302"/>
                </a:lnTo>
                <a:lnTo>
                  <a:pt x="120" y="302"/>
                </a:lnTo>
                <a:lnTo>
                  <a:pt x="111" y="307"/>
                </a:lnTo>
                <a:lnTo>
                  <a:pt x="106" y="307"/>
                </a:lnTo>
                <a:close/>
              </a:path>
            </a:pathLst>
          </a:custGeom>
          <a:solidFill>
            <a:srgbClr val="CC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3"/>
          <xdr:cNvSpPr>
            <a:spLocks/>
          </xdr:cNvSpPr>
        </xdr:nvSpPr>
        <xdr:spPr>
          <a:xfrm>
            <a:off x="2473" y="2156"/>
            <a:ext cx="197" cy="307"/>
          </a:xfrm>
          <a:custGeom>
            <a:pathLst>
              <a:path h="307" w="197">
                <a:moveTo>
                  <a:pt x="106" y="307"/>
                </a:moveTo>
                <a:lnTo>
                  <a:pt x="0" y="33"/>
                </a:lnTo>
                <a:lnTo>
                  <a:pt x="92" y="0"/>
                </a:lnTo>
                <a:lnTo>
                  <a:pt x="197" y="273"/>
                </a:lnTo>
                <a:lnTo>
                  <a:pt x="188" y="278"/>
                </a:lnTo>
                <a:lnTo>
                  <a:pt x="183" y="278"/>
                </a:lnTo>
                <a:lnTo>
                  <a:pt x="178" y="283"/>
                </a:lnTo>
                <a:lnTo>
                  <a:pt x="173" y="283"/>
                </a:lnTo>
                <a:lnTo>
                  <a:pt x="168" y="287"/>
                </a:lnTo>
                <a:lnTo>
                  <a:pt x="164" y="287"/>
                </a:lnTo>
                <a:lnTo>
                  <a:pt x="159" y="287"/>
                </a:lnTo>
                <a:lnTo>
                  <a:pt x="154" y="292"/>
                </a:lnTo>
                <a:lnTo>
                  <a:pt x="144" y="292"/>
                </a:lnTo>
                <a:lnTo>
                  <a:pt x="140" y="297"/>
                </a:lnTo>
                <a:lnTo>
                  <a:pt x="135" y="297"/>
                </a:lnTo>
                <a:lnTo>
                  <a:pt x="130" y="302"/>
                </a:lnTo>
                <a:lnTo>
                  <a:pt x="125" y="302"/>
                </a:lnTo>
                <a:lnTo>
                  <a:pt x="120" y="302"/>
                </a:lnTo>
                <a:lnTo>
                  <a:pt x="111" y="307"/>
                </a:lnTo>
                <a:lnTo>
                  <a:pt x="106" y="307"/>
                </a:lnTo>
              </a:path>
            </a:pathLst>
          </a:custGeom>
          <a:noFill/>
          <a:ln w="0" cmpd="sng">
            <a:solidFill>
              <a:srgbClr val="CC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14"/>
          <xdr:cNvSpPr>
            <a:spLocks/>
          </xdr:cNvSpPr>
        </xdr:nvSpPr>
        <xdr:spPr>
          <a:xfrm>
            <a:off x="2848" y="2160"/>
            <a:ext cx="196" cy="307"/>
          </a:xfrm>
          <a:custGeom>
            <a:pathLst>
              <a:path h="307" w="196">
                <a:moveTo>
                  <a:pt x="91" y="307"/>
                </a:moveTo>
                <a:lnTo>
                  <a:pt x="196" y="34"/>
                </a:lnTo>
                <a:lnTo>
                  <a:pt x="105" y="0"/>
                </a:lnTo>
                <a:lnTo>
                  <a:pt x="0" y="274"/>
                </a:lnTo>
                <a:lnTo>
                  <a:pt x="9" y="274"/>
                </a:lnTo>
                <a:lnTo>
                  <a:pt x="14" y="279"/>
                </a:lnTo>
                <a:lnTo>
                  <a:pt x="19" y="279"/>
                </a:lnTo>
                <a:lnTo>
                  <a:pt x="24" y="283"/>
                </a:lnTo>
                <a:lnTo>
                  <a:pt x="28" y="283"/>
                </a:lnTo>
                <a:lnTo>
                  <a:pt x="33" y="288"/>
                </a:lnTo>
                <a:lnTo>
                  <a:pt x="38" y="288"/>
                </a:lnTo>
                <a:lnTo>
                  <a:pt x="43" y="288"/>
                </a:lnTo>
                <a:lnTo>
                  <a:pt x="52" y="293"/>
                </a:lnTo>
                <a:lnTo>
                  <a:pt x="57" y="293"/>
                </a:lnTo>
                <a:lnTo>
                  <a:pt x="62" y="298"/>
                </a:lnTo>
                <a:lnTo>
                  <a:pt x="67" y="298"/>
                </a:lnTo>
                <a:lnTo>
                  <a:pt x="72" y="303"/>
                </a:lnTo>
                <a:lnTo>
                  <a:pt x="76" y="303"/>
                </a:lnTo>
                <a:lnTo>
                  <a:pt x="86" y="307"/>
                </a:lnTo>
                <a:lnTo>
                  <a:pt x="91" y="307"/>
                </a:lnTo>
                <a:close/>
              </a:path>
            </a:pathLst>
          </a:custGeom>
          <a:solidFill>
            <a:srgbClr val="CC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5"/>
          <xdr:cNvSpPr>
            <a:spLocks/>
          </xdr:cNvSpPr>
        </xdr:nvSpPr>
        <xdr:spPr>
          <a:xfrm>
            <a:off x="2848" y="2160"/>
            <a:ext cx="196" cy="307"/>
          </a:xfrm>
          <a:custGeom>
            <a:pathLst>
              <a:path h="307" w="196">
                <a:moveTo>
                  <a:pt x="91" y="307"/>
                </a:moveTo>
                <a:lnTo>
                  <a:pt x="196" y="34"/>
                </a:lnTo>
                <a:lnTo>
                  <a:pt x="105" y="0"/>
                </a:lnTo>
                <a:lnTo>
                  <a:pt x="0" y="274"/>
                </a:lnTo>
                <a:lnTo>
                  <a:pt x="9" y="274"/>
                </a:lnTo>
                <a:lnTo>
                  <a:pt x="14" y="279"/>
                </a:lnTo>
                <a:lnTo>
                  <a:pt x="19" y="279"/>
                </a:lnTo>
                <a:lnTo>
                  <a:pt x="24" y="283"/>
                </a:lnTo>
                <a:lnTo>
                  <a:pt x="28" y="283"/>
                </a:lnTo>
                <a:lnTo>
                  <a:pt x="33" y="288"/>
                </a:lnTo>
                <a:lnTo>
                  <a:pt x="38" y="288"/>
                </a:lnTo>
                <a:lnTo>
                  <a:pt x="43" y="288"/>
                </a:lnTo>
                <a:lnTo>
                  <a:pt x="52" y="293"/>
                </a:lnTo>
                <a:lnTo>
                  <a:pt x="57" y="293"/>
                </a:lnTo>
                <a:lnTo>
                  <a:pt x="62" y="298"/>
                </a:lnTo>
                <a:lnTo>
                  <a:pt x="67" y="298"/>
                </a:lnTo>
                <a:lnTo>
                  <a:pt x="72" y="303"/>
                </a:lnTo>
                <a:lnTo>
                  <a:pt x="76" y="303"/>
                </a:lnTo>
                <a:lnTo>
                  <a:pt x="86" y="307"/>
                </a:lnTo>
                <a:lnTo>
                  <a:pt x="91" y="307"/>
                </a:lnTo>
              </a:path>
            </a:pathLst>
          </a:custGeom>
          <a:noFill/>
          <a:ln w="0" cmpd="sng">
            <a:solidFill>
              <a:srgbClr val="CC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16"/>
          <xdr:cNvSpPr>
            <a:spLocks/>
          </xdr:cNvSpPr>
        </xdr:nvSpPr>
        <xdr:spPr>
          <a:xfrm>
            <a:off x="2181" y="1877"/>
            <a:ext cx="1161" cy="1646"/>
          </a:xfrm>
          <a:custGeom>
            <a:pathLst>
              <a:path h="1646" w="1161">
                <a:moveTo>
                  <a:pt x="0" y="0"/>
                </a:moveTo>
                <a:lnTo>
                  <a:pt x="1161" y="0"/>
                </a:lnTo>
                <a:lnTo>
                  <a:pt x="1161" y="1065"/>
                </a:lnTo>
                <a:lnTo>
                  <a:pt x="1156" y="1123"/>
                </a:lnTo>
                <a:lnTo>
                  <a:pt x="1151" y="1180"/>
                </a:lnTo>
                <a:lnTo>
                  <a:pt x="1137" y="1238"/>
                </a:lnTo>
                <a:lnTo>
                  <a:pt x="1118" y="1291"/>
                </a:lnTo>
                <a:lnTo>
                  <a:pt x="1089" y="1339"/>
                </a:lnTo>
                <a:lnTo>
                  <a:pt x="1060" y="1387"/>
                </a:lnTo>
                <a:lnTo>
                  <a:pt x="1026" y="1435"/>
                </a:lnTo>
                <a:lnTo>
                  <a:pt x="988" y="1473"/>
                </a:lnTo>
                <a:lnTo>
                  <a:pt x="950" y="1511"/>
                </a:lnTo>
                <a:lnTo>
                  <a:pt x="906" y="1545"/>
                </a:lnTo>
                <a:lnTo>
                  <a:pt x="859" y="1574"/>
                </a:lnTo>
                <a:lnTo>
                  <a:pt x="806" y="1598"/>
                </a:lnTo>
                <a:lnTo>
                  <a:pt x="753" y="1617"/>
                </a:lnTo>
                <a:lnTo>
                  <a:pt x="695" y="1631"/>
                </a:lnTo>
                <a:lnTo>
                  <a:pt x="638" y="1641"/>
                </a:lnTo>
                <a:lnTo>
                  <a:pt x="580" y="1646"/>
                </a:lnTo>
                <a:lnTo>
                  <a:pt x="518" y="1641"/>
                </a:lnTo>
                <a:lnTo>
                  <a:pt x="460" y="1631"/>
                </a:lnTo>
                <a:lnTo>
                  <a:pt x="408" y="1617"/>
                </a:lnTo>
                <a:lnTo>
                  <a:pt x="355" y="1598"/>
                </a:lnTo>
                <a:lnTo>
                  <a:pt x="302" y="1574"/>
                </a:lnTo>
                <a:lnTo>
                  <a:pt x="254" y="1545"/>
                </a:lnTo>
                <a:lnTo>
                  <a:pt x="211" y="1511"/>
                </a:lnTo>
                <a:lnTo>
                  <a:pt x="168" y="1473"/>
                </a:lnTo>
                <a:lnTo>
                  <a:pt x="129" y="1435"/>
                </a:lnTo>
                <a:lnTo>
                  <a:pt x="96" y="1387"/>
                </a:lnTo>
                <a:lnTo>
                  <a:pt x="67" y="1339"/>
                </a:lnTo>
                <a:lnTo>
                  <a:pt x="43" y="1291"/>
                </a:lnTo>
                <a:lnTo>
                  <a:pt x="24" y="1238"/>
                </a:lnTo>
                <a:lnTo>
                  <a:pt x="9" y="1180"/>
                </a:lnTo>
                <a:lnTo>
                  <a:pt x="0" y="1123"/>
                </a:lnTo>
                <a:lnTo>
                  <a:pt x="0" y="1065"/>
                </a:lnTo>
                <a:lnTo>
                  <a:pt x="0" y="106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240" y="1324"/>
                </a:lnTo>
                <a:lnTo>
                  <a:pt x="273" y="1363"/>
                </a:lnTo>
                <a:lnTo>
                  <a:pt x="307" y="1396"/>
                </a:lnTo>
                <a:lnTo>
                  <a:pt x="345" y="1430"/>
                </a:lnTo>
                <a:lnTo>
                  <a:pt x="388" y="1454"/>
                </a:lnTo>
                <a:lnTo>
                  <a:pt x="432" y="1468"/>
                </a:lnTo>
                <a:lnTo>
                  <a:pt x="480" y="1483"/>
                </a:lnTo>
                <a:lnTo>
                  <a:pt x="527" y="1492"/>
                </a:lnTo>
                <a:lnTo>
                  <a:pt x="580" y="1492"/>
                </a:lnTo>
                <a:lnTo>
                  <a:pt x="633" y="1492"/>
                </a:lnTo>
                <a:lnTo>
                  <a:pt x="681" y="1483"/>
                </a:lnTo>
                <a:lnTo>
                  <a:pt x="724" y="1468"/>
                </a:lnTo>
                <a:lnTo>
                  <a:pt x="767" y="1449"/>
                </a:lnTo>
                <a:lnTo>
                  <a:pt x="806" y="1425"/>
                </a:lnTo>
                <a:lnTo>
                  <a:pt x="844" y="1396"/>
                </a:lnTo>
                <a:lnTo>
                  <a:pt x="878" y="1363"/>
                </a:lnTo>
                <a:lnTo>
                  <a:pt x="911" y="1319"/>
                </a:lnTo>
                <a:lnTo>
                  <a:pt x="873" y="1300"/>
                </a:lnTo>
                <a:lnTo>
                  <a:pt x="839" y="1272"/>
                </a:lnTo>
                <a:lnTo>
                  <a:pt x="806" y="1243"/>
                </a:lnTo>
                <a:lnTo>
                  <a:pt x="777" y="1209"/>
                </a:lnTo>
                <a:lnTo>
                  <a:pt x="748" y="1171"/>
                </a:lnTo>
                <a:lnTo>
                  <a:pt x="724" y="1132"/>
                </a:lnTo>
                <a:lnTo>
                  <a:pt x="700" y="1094"/>
                </a:lnTo>
                <a:lnTo>
                  <a:pt x="681" y="1051"/>
                </a:lnTo>
                <a:lnTo>
                  <a:pt x="662" y="1008"/>
                </a:lnTo>
                <a:lnTo>
                  <a:pt x="647" y="965"/>
                </a:lnTo>
                <a:lnTo>
                  <a:pt x="633" y="917"/>
                </a:lnTo>
                <a:lnTo>
                  <a:pt x="623" y="873"/>
                </a:lnTo>
                <a:lnTo>
                  <a:pt x="614" y="825"/>
                </a:lnTo>
                <a:lnTo>
                  <a:pt x="609" y="777"/>
                </a:lnTo>
                <a:lnTo>
                  <a:pt x="609" y="734"/>
                </a:lnTo>
                <a:lnTo>
                  <a:pt x="609" y="691"/>
                </a:lnTo>
                <a:lnTo>
                  <a:pt x="763" y="691"/>
                </a:lnTo>
                <a:lnTo>
                  <a:pt x="763" y="696"/>
                </a:lnTo>
                <a:lnTo>
                  <a:pt x="763" y="706"/>
                </a:lnTo>
                <a:lnTo>
                  <a:pt x="763" y="720"/>
                </a:lnTo>
                <a:lnTo>
                  <a:pt x="763" y="739"/>
                </a:lnTo>
                <a:lnTo>
                  <a:pt x="763" y="754"/>
                </a:lnTo>
                <a:lnTo>
                  <a:pt x="763" y="768"/>
                </a:lnTo>
                <a:lnTo>
                  <a:pt x="763" y="777"/>
                </a:lnTo>
                <a:lnTo>
                  <a:pt x="763" y="782"/>
                </a:lnTo>
                <a:lnTo>
                  <a:pt x="763" y="849"/>
                </a:lnTo>
                <a:lnTo>
                  <a:pt x="777" y="912"/>
                </a:lnTo>
                <a:lnTo>
                  <a:pt x="791" y="969"/>
                </a:lnTo>
                <a:lnTo>
                  <a:pt x="820" y="1022"/>
                </a:lnTo>
                <a:lnTo>
                  <a:pt x="854" y="1075"/>
                </a:lnTo>
                <a:lnTo>
                  <a:pt x="892" y="1118"/>
                </a:lnTo>
                <a:lnTo>
                  <a:pt x="940" y="1156"/>
                </a:lnTo>
                <a:lnTo>
                  <a:pt x="998" y="1190"/>
                </a:lnTo>
                <a:lnTo>
                  <a:pt x="1002" y="1166"/>
                </a:lnTo>
                <a:lnTo>
                  <a:pt x="1007" y="1152"/>
                </a:lnTo>
                <a:lnTo>
                  <a:pt x="1012" y="1132"/>
                </a:lnTo>
                <a:lnTo>
                  <a:pt x="1012" y="1118"/>
                </a:lnTo>
                <a:lnTo>
                  <a:pt x="1017" y="1104"/>
                </a:lnTo>
                <a:lnTo>
                  <a:pt x="1017" y="1089"/>
                </a:lnTo>
                <a:lnTo>
                  <a:pt x="1017" y="1070"/>
                </a:lnTo>
                <a:lnTo>
                  <a:pt x="1017" y="1056"/>
                </a:lnTo>
                <a:lnTo>
                  <a:pt x="1017" y="154"/>
                </a:lnTo>
                <a:lnTo>
                  <a:pt x="139" y="154"/>
                </a:lnTo>
                <a:lnTo>
                  <a:pt x="139" y="1056"/>
                </a:lnTo>
                <a:lnTo>
                  <a:pt x="144" y="1070"/>
                </a:lnTo>
                <a:lnTo>
                  <a:pt x="144" y="1089"/>
                </a:lnTo>
                <a:lnTo>
                  <a:pt x="144" y="1104"/>
                </a:lnTo>
                <a:lnTo>
                  <a:pt x="144" y="1113"/>
                </a:lnTo>
                <a:lnTo>
                  <a:pt x="148" y="1128"/>
                </a:lnTo>
                <a:lnTo>
                  <a:pt x="148" y="1147"/>
                </a:lnTo>
                <a:lnTo>
                  <a:pt x="153" y="1166"/>
                </a:lnTo>
                <a:lnTo>
                  <a:pt x="158" y="1185"/>
                </a:lnTo>
                <a:lnTo>
                  <a:pt x="216" y="1156"/>
                </a:lnTo>
                <a:lnTo>
                  <a:pt x="264" y="1113"/>
                </a:lnTo>
                <a:lnTo>
                  <a:pt x="307" y="1070"/>
                </a:lnTo>
                <a:lnTo>
                  <a:pt x="340" y="1022"/>
                </a:lnTo>
                <a:lnTo>
                  <a:pt x="364" y="969"/>
                </a:lnTo>
                <a:lnTo>
                  <a:pt x="379" y="912"/>
                </a:lnTo>
                <a:lnTo>
                  <a:pt x="393" y="849"/>
                </a:lnTo>
                <a:lnTo>
                  <a:pt x="393" y="782"/>
                </a:lnTo>
                <a:lnTo>
                  <a:pt x="393" y="777"/>
                </a:lnTo>
                <a:lnTo>
                  <a:pt x="393" y="768"/>
                </a:lnTo>
                <a:lnTo>
                  <a:pt x="393" y="754"/>
                </a:lnTo>
                <a:lnTo>
                  <a:pt x="393" y="739"/>
                </a:lnTo>
                <a:lnTo>
                  <a:pt x="393" y="720"/>
                </a:lnTo>
                <a:lnTo>
                  <a:pt x="393" y="706"/>
                </a:lnTo>
                <a:lnTo>
                  <a:pt x="393" y="696"/>
                </a:lnTo>
                <a:lnTo>
                  <a:pt x="393" y="691"/>
                </a:lnTo>
                <a:lnTo>
                  <a:pt x="551" y="691"/>
                </a:lnTo>
                <a:lnTo>
                  <a:pt x="551" y="696"/>
                </a:lnTo>
                <a:lnTo>
                  <a:pt x="551" y="706"/>
                </a:lnTo>
                <a:lnTo>
                  <a:pt x="551" y="720"/>
                </a:lnTo>
                <a:lnTo>
                  <a:pt x="551" y="739"/>
                </a:lnTo>
                <a:lnTo>
                  <a:pt x="551" y="754"/>
                </a:lnTo>
                <a:lnTo>
                  <a:pt x="551" y="768"/>
                </a:lnTo>
                <a:lnTo>
                  <a:pt x="551" y="777"/>
                </a:lnTo>
                <a:lnTo>
                  <a:pt x="551" y="782"/>
                </a:lnTo>
                <a:lnTo>
                  <a:pt x="547" y="825"/>
                </a:lnTo>
                <a:lnTo>
                  <a:pt x="547" y="869"/>
                </a:lnTo>
                <a:lnTo>
                  <a:pt x="537" y="907"/>
                </a:lnTo>
                <a:lnTo>
                  <a:pt x="527" y="945"/>
                </a:lnTo>
                <a:lnTo>
                  <a:pt x="518" y="989"/>
                </a:lnTo>
                <a:lnTo>
                  <a:pt x="503" y="1027"/>
                </a:lnTo>
                <a:lnTo>
                  <a:pt x="489" y="1065"/>
                </a:lnTo>
                <a:lnTo>
                  <a:pt x="470" y="1099"/>
                </a:lnTo>
                <a:lnTo>
                  <a:pt x="451" y="1137"/>
                </a:lnTo>
                <a:lnTo>
                  <a:pt x="427" y="1166"/>
                </a:lnTo>
                <a:lnTo>
                  <a:pt x="403" y="1200"/>
                </a:lnTo>
                <a:lnTo>
                  <a:pt x="374" y="1228"/>
                </a:lnTo>
                <a:lnTo>
                  <a:pt x="345" y="1257"/>
                </a:lnTo>
                <a:lnTo>
                  <a:pt x="312" y="1281"/>
                </a:lnTo>
                <a:lnTo>
                  <a:pt x="278" y="1305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17"/>
          <xdr:cNvSpPr>
            <a:spLocks/>
          </xdr:cNvSpPr>
        </xdr:nvSpPr>
        <xdr:spPr>
          <a:xfrm>
            <a:off x="2181" y="1877"/>
            <a:ext cx="1161" cy="1646"/>
          </a:xfrm>
          <a:custGeom>
            <a:pathLst>
              <a:path h="1646" w="1161">
                <a:moveTo>
                  <a:pt x="0" y="0"/>
                </a:moveTo>
                <a:lnTo>
                  <a:pt x="1161" y="0"/>
                </a:lnTo>
                <a:lnTo>
                  <a:pt x="1161" y="1065"/>
                </a:lnTo>
                <a:lnTo>
                  <a:pt x="1156" y="1123"/>
                </a:lnTo>
                <a:lnTo>
                  <a:pt x="1151" y="1180"/>
                </a:lnTo>
                <a:lnTo>
                  <a:pt x="1137" y="1238"/>
                </a:lnTo>
                <a:lnTo>
                  <a:pt x="1118" y="1291"/>
                </a:lnTo>
                <a:lnTo>
                  <a:pt x="1089" y="1339"/>
                </a:lnTo>
                <a:lnTo>
                  <a:pt x="1060" y="1387"/>
                </a:lnTo>
                <a:lnTo>
                  <a:pt x="1026" y="1435"/>
                </a:lnTo>
                <a:lnTo>
                  <a:pt x="988" y="1473"/>
                </a:lnTo>
                <a:lnTo>
                  <a:pt x="950" y="1511"/>
                </a:lnTo>
                <a:lnTo>
                  <a:pt x="906" y="1545"/>
                </a:lnTo>
                <a:lnTo>
                  <a:pt x="859" y="1574"/>
                </a:lnTo>
                <a:lnTo>
                  <a:pt x="806" y="1598"/>
                </a:lnTo>
                <a:lnTo>
                  <a:pt x="753" y="1617"/>
                </a:lnTo>
                <a:lnTo>
                  <a:pt x="695" y="1631"/>
                </a:lnTo>
                <a:lnTo>
                  <a:pt x="638" y="1641"/>
                </a:lnTo>
                <a:lnTo>
                  <a:pt x="580" y="1646"/>
                </a:lnTo>
                <a:lnTo>
                  <a:pt x="518" y="1641"/>
                </a:lnTo>
                <a:lnTo>
                  <a:pt x="460" y="1631"/>
                </a:lnTo>
                <a:lnTo>
                  <a:pt x="408" y="1617"/>
                </a:lnTo>
                <a:lnTo>
                  <a:pt x="355" y="1598"/>
                </a:lnTo>
                <a:lnTo>
                  <a:pt x="302" y="1574"/>
                </a:lnTo>
                <a:lnTo>
                  <a:pt x="254" y="1545"/>
                </a:lnTo>
                <a:lnTo>
                  <a:pt x="211" y="1511"/>
                </a:lnTo>
                <a:lnTo>
                  <a:pt x="168" y="1473"/>
                </a:lnTo>
                <a:lnTo>
                  <a:pt x="129" y="1435"/>
                </a:lnTo>
                <a:lnTo>
                  <a:pt x="96" y="1387"/>
                </a:lnTo>
                <a:lnTo>
                  <a:pt x="67" y="1339"/>
                </a:lnTo>
                <a:lnTo>
                  <a:pt x="43" y="1291"/>
                </a:lnTo>
                <a:lnTo>
                  <a:pt x="24" y="1238"/>
                </a:lnTo>
                <a:lnTo>
                  <a:pt x="9" y="1180"/>
                </a:lnTo>
                <a:lnTo>
                  <a:pt x="0" y="1123"/>
                </a:lnTo>
                <a:lnTo>
                  <a:pt x="0" y="1065"/>
                </a:lnTo>
                <a:lnTo>
                  <a:pt x="0" y="106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18"/>
          <xdr:cNvSpPr>
            <a:spLocks/>
          </xdr:cNvSpPr>
        </xdr:nvSpPr>
        <xdr:spPr>
          <a:xfrm>
            <a:off x="2320" y="2031"/>
            <a:ext cx="878" cy="1338"/>
          </a:xfrm>
          <a:custGeom>
            <a:pathLst>
              <a:path h="1338" w="878">
                <a:moveTo>
                  <a:pt x="101" y="1170"/>
                </a:moveTo>
                <a:lnTo>
                  <a:pt x="134" y="1209"/>
                </a:lnTo>
                <a:lnTo>
                  <a:pt x="168" y="1242"/>
                </a:lnTo>
                <a:lnTo>
                  <a:pt x="206" y="1276"/>
                </a:lnTo>
                <a:lnTo>
                  <a:pt x="249" y="1300"/>
                </a:lnTo>
                <a:lnTo>
                  <a:pt x="293" y="1314"/>
                </a:lnTo>
                <a:lnTo>
                  <a:pt x="341" y="1329"/>
                </a:lnTo>
                <a:lnTo>
                  <a:pt x="388" y="1338"/>
                </a:lnTo>
                <a:lnTo>
                  <a:pt x="441" y="1338"/>
                </a:lnTo>
                <a:lnTo>
                  <a:pt x="494" y="1338"/>
                </a:lnTo>
                <a:lnTo>
                  <a:pt x="542" y="1329"/>
                </a:lnTo>
                <a:lnTo>
                  <a:pt x="585" y="1314"/>
                </a:lnTo>
                <a:lnTo>
                  <a:pt x="628" y="1295"/>
                </a:lnTo>
                <a:lnTo>
                  <a:pt x="667" y="1271"/>
                </a:lnTo>
                <a:lnTo>
                  <a:pt x="705" y="1242"/>
                </a:lnTo>
                <a:lnTo>
                  <a:pt x="739" y="1209"/>
                </a:lnTo>
                <a:lnTo>
                  <a:pt x="772" y="1165"/>
                </a:lnTo>
                <a:lnTo>
                  <a:pt x="734" y="1146"/>
                </a:lnTo>
                <a:lnTo>
                  <a:pt x="700" y="1118"/>
                </a:lnTo>
                <a:lnTo>
                  <a:pt x="667" y="1089"/>
                </a:lnTo>
                <a:lnTo>
                  <a:pt x="638" y="1055"/>
                </a:lnTo>
                <a:lnTo>
                  <a:pt x="609" y="1017"/>
                </a:lnTo>
                <a:lnTo>
                  <a:pt x="585" y="978"/>
                </a:lnTo>
                <a:lnTo>
                  <a:pt x="561" y="940"/>
                </a:lnTo>
                <a:lnTo>
                  <a:pt x="542" y="897"/>
                </a:lnTo>
                <a:lnTo>
                  <a:pt x="523" y="854"/>
                </a:lnTo>
                <a:lnTo>
                  <a:pt x="508" y="811"/>
                </a:lnTo>
                <a:lnTo>
                  <a:pt x="494" y="763"/>
                </a:lnTo>
                <a:lnTo>
                  <a:pt x="484" y="719"/>
                </a:lnTo>
                <a:lnTo>
                  <a:pt x="475" y="671"/>
                </a:lnTo>
                <a:lnTo>
                  <a:pt x="470" y="623"/>
                </a:lnTo>
                <a:lnTo>
                  <a:pt x="470" y="580"/>
                </a:lnTo>
                <a:lnTo>
                  <a:pt x="470" y="537"/>
                </a:lnTo>
                <a:lnTo>
                  <a:pt x="624" y="537"/>
                </a:lnTo>
                <a:lnTo>
                  <a:pt x="624" y="542"/>
                </a:lnTo>
                <a:lnTo>
                  <a:pt x="624" y="552"/>
                </a:lnTo>
                <a:lnTo>
                  <a:pt x="624" y="566"/>
                </a:lnTo>
                <a:lnTo>
                  <a:pt x="624" y="585"/>
                </a:lnTo>
                <a:lnTo>
                  <a:pt x="624" y="600"/>
                </a:lnTo>
                <a:lnTo>
                  <a:pt x="624" y="614"/>
                </a:lnTo>
                <a:lnTo>
                  <a:pt x="624" y="623"/>
                </a:lnTo>
                <a:lnTo>
                  <a:pt x="624" y="628"/>
                </a:lnTo>
                <a:lnTo>
                  <a:pt x="624" y="695"/>
                </a:lnTo>
                <a:lnTo>
                  <a:pt x="638" y="758"/>
                </a:lnTo>
                <a:lnTo>
                  <a:pt x="652" y="815"/>
                </a:lnTo>
                <a:lnTo>
                  <a:pt x="681" y="868"/>
                </a:lnTo>
                <a:lnTo>
                  <a:pt x="715" y="921"/>
                </a:lnTo>
                <a:lnTo>
                  <a:pt x="753" y="964"/>
                </a:lnTo>
                <a:lnTo>
                  <a:pt x="801" y="1002"/>
                </a:lnTo>
                <a:lnTo>
                  <a:pt x="859" y="1036"/>
                </a:lnTo>
                <a:lnTo>
                  <a:pt x="863" y="1012"/>
                </a:lnTo>
                <a:lnTo>
                  <a:pt x="868" y="998"/>
                </a:lnTo>
                <a:lnTo>
                  <a:pt x="873" y="978"/>
                </a:lnTo>
                <a:lnTo>
                  <a:pt x="873" y="964"/>
                </a:lnTo>
                <a:lnTo>
                  <a:pt x="878" y="950"/>
                </a:lnTo>
                <a:lnTo>
                  <a:pt x="878" y="935"/>
                </a:lnTo>
                <a:lnTo>
                  <a:pt x="878" y="916"/>
                </a:lnTo>
                <a:lnTo>
                  <a:pt x="878" y="902"/>
                </a:lnTo>
                <a:lnTo>
                  <a:pt x="878" y="0"/>
                </a:lnTo>
                <a:lnTo>
                  <a:pt x="0" y="0"/>
                </a:lnTo>
                <a:lnTo>
                  <a:pt x="0" y="902"/>
                </a:lnTo>
                <a:lnTo>
                  <a:pt x="5" y="916"/>
                </a:lnTo>
                <a:lnTo>
                  <a:pt x="5" y="935"/>
                </a:lnTo>
                <a:lnTo>
                  <a:pt x="5" y="950"/>
                </a:lnTo>
                <a:lnTo>
                  <a:pt x="5" y="959"/>
                </a:lnTo>
                <a:lnTo>
                  <a:pt x="9" y="974"/>
                </a:lnTo>
                <a:lnTo>
                  <a:pt x="9" y="993"/>
                </a:lnTo>
                <a:lnTo>
                  <a:pt x="14" y="1012"/>
                </a:lnTo>
                <a:lnTo>
                  <a:pt x="19" y="1031"/>
                </a:lnTo>
                <a:lnTo>
                  <a:pt x="77" y="1002"/>
                </a:lnTo>
                <a:lnTo>
                  <a:pt x="125" y="959"/>
                </a:lnTo>
                <a:lnTo>
                  <a:pt x="168" y="916"/>
                </a:lnTo>
                <a:lnTo>
                  <a:pt x="201" y="868"/>
                </a:lnTo>
                <a:lnTo>
                  <a:pt x="225" y="815"/>
                </a:lnTo>
                <a:lnTo>
                  <a:pt x="240" y="758"/>
                </a:lnTo>
                <a:lnTo>
                  <a:pt x="254" y="695"/>
                </a:lnTo>
                <a:lnTo>
                  <a:pt x="254" y="628"/>
                </a:lnTo>
                <a:lnTo>
                  <a:pt x="254" y="623"/>
                </a:lnTo>
                <a:lnTo>
                  <a:pt x="254" y="614"/>
                </a:lnTo>
                <a:lnTo>
                  <a:pt x="254" y="600"/>
                </a:lnTo>
                <a:lnTo>
                  <a:pt x="254" y="585"/>
                </a:lnTo>
                <a:lnTo>
                  <a:pt x="254" y="566"/>
                </a:lnTo>
                <a:lnTo>
                  <a:pt x="254" y="552"/>
                </a:lnTo>
                <a:lnTo>
                  <a:pt x="254" y="542"/>
                </a:lnTo>
                <a:lnTo>
                  <a:pt x="254" y="537"/>
                </a:lnTo>
                <a:lnTo>
                  <a:pt x="412" y="537"/>
                </a:lnTo>
                <a:lnTo>
                  <a:pt x="412" y="542"/>
                </a:lnTo>
                <a:lnTo>
                  <a:pt x="412" y="552"/>
                </a:lnTo>
                <a:lnTo>
                  <a:pt x="412" y="566"/>
                </a:lnTo>
                <a:lnTo>
                  <a:pt x="412" y="585"/>
                </a:lnTo>
                <a:lnTo>
                  <a:pt x="412" y="600"/>
                </a:lnTo>
                <a:lnTo>
                  <a:pt x="412" y="614"/>
                </a:lnTo>
                <a:lnTo>
                  <a:pt x="412" y="623"/>
                </a:lnTo>
                <a:lnTo>
                  <a:pt x="412" y="628"/>
                </a:lnTo>
                <a:lnTo>
                  <a:pt x="408" y="671"/>
                </a:lnTo>
                <a:lnTo>
                  <a:pt x="408" y="715"/>
                </a:lnTo>
                <a:lnTo>
                  <a:pt x="398" y="753"/>
                </a:lnTo>
                <a:lnTo>
                  <a:pt x="388" y="791"/>
                </a:lnTo>
                <a:lnTo>
                  <a:pt x="379" y="835"/>
                </a:lnTo>
                <a:lnTo>
                  <a:pt x="364" y="873"/>
                </a:lnTo>
                <a:lnTo>
                  <a:pt x="350" y="911"/>
                </a:lnTo>
                <a:lnTo>
                  <a:pt x="331" y="945"/>
                </a:lnTo>
                <a:lnTo>
                  <a:pt x="312" y="983"/>
                </a:lnTo>
                <a:lnTo>
                  <a:pt x="288" y="1012"/>
                </a:lnTo>
                <a:lnTo>
                  <a:pt x="264" y="1046"/>
                </a:lnTo>
                <a:lnTo>
                  <a:pt x="235" y="1074"/>
                </a:lnTo>
                <a:lnTo>
                  <a:pt x="206" y="1103"/>
                </a:lnTo>
                <a:lnTo>
                  <a:pt x="173" y="1127"/>
                </a:lnTo>
                <a:lnTo>
                  <a:pt x="139" y="1151"/>
                </a:lnTo>
                <a:lnTo>
                  <a:pt x="101" y="117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19"/>
          <xdr:cNvSpPr>
            <a:spLocks/>
          </xdr:cNvSpPr>
        </xdr:nvSpPr>
        <xdr:spPr>
          <a:xfrm>
            <a:off x="2195" y="1441"/>
            <a:ext cx="1128" cy="374"/>
          </a:xfrm>
          <a:custGeom>
            <a:pathLst>
              <a:path h="374" w="1128">
                <a:moveTo>
                  <a:pt x="0" y="106"/>
                </a:moveTo>
                <a:lnTo>
                  <a:pt x="19" y="101"/>
                </a:lnTo>
                <a:lnTo>
                  <a:pt x="39" y="91"/>
                </a:lnTo>
                <a:lnTo>
                  <a:pt x="63" y="86"/>
                </a:lnTo>
                <a:lnTo>
                  <a:pt x="82" y="77"/>
                </a:lnTo>
                <a:lnTo>
                  <a:pt x="101" y="72"/>
                </a:lnTo>
                <a:lnTo>
                  <a:pt x="120" y="62"/>
                </a:lnTo>
                <a:lnTo>
                  <a:pt x="139" y="58"/>
                </a:lnTo>
                <a:lnTo>
                  <a:pt x="158" y="53"/>
                </a:lnTo>
                <a:lnTo>
                  <a:pt x="192" y="182"/>
                </a:lnTo>
                <a:lnTo>
                  <a:pt x="211" y="177"/>
                </a:lnTo>
                <a:lnTo>
                  <a:pt x="230" y="173"/>
                </a:lnTo>
                <a:lnTo>
                  <a:pt x="250" y="168"/>
                </a:lnTo>
                <a:lnTo>
                  <a:pt x="264" y="163"/>
                </a:lnTo>
                <a:lnTo>
                  <a:pt x="283" y="158"/>
                </a:lnTo>
                <a:lnTo>
                  <a:pt x="302" y="158"/>
                </a:lnTo>
                <a:lnTo>
                  <a:pt x="322" y="153"/>
                </a:lnTo>
                <a:lnTo>
                  <a:pt x="341" y="149"/>
                </a:lnTo>
                <a:lnTo>
                  <a:pt x="317" y="19"/>
                </a:lnTo>
                <a:lnTo>
                  <a:pt x="341" y="19"/>
                </a:lnTo>
                <a:lnTo>
                  <a:pt x="360" y="14"/>
                </a:lnTo>
                <a:lnTo>
                  <a:pt x="379" y="10"/>
                </a:lnTo>
                <a:lnTo>
                  <a:pt x="398" y="10"/>
                </a:lnTo>
                <a:lnTo>
                  <a:pt x="422" y="10"/>
                </a:lnTo>
                <a:lnTo>
                  <a:pt x="442" y="5"/>
                </a:lnTo>
                <a:lnTo>
                  <a:pt x="461" y="5"/>
                </a:lnTo>
                <a:lnTo>
                  <a:pt x="480" y="0"/>
                </a:lnTo>
                <a:lnTo>
                  <a:pt x="489" y="134"/>
                </a:lnTo>
                <a:lnTo>
                  <a:pt x="509" y="134"/>
                </a:lnTo>
                <a:lnTo>
                  <a:pt x="528" y="134"/>
                </a:lnTo>
                <a:lnTo>
                  <a:pt x="547" y="134"/>
                </a:lnTo>
                <a:lnTo>
                  <a:pt x="566" y="134"/>
                </a:lnTo>
                <a:lnTo>
                  <a:pt x="585" y="134"/>
                </a:lnTo>
                <a:lnTo>
                  <a:pt x="605" y="134"/>
                </a:lnTo>
                <a:lnTo>
                  <a:pt x="619" y="134"/>
                </a:lnTo>
                <a:lnTo>
                  <a:pt x="638" y="134"/>
                </a:lnTo>
                <a:lnTo>
                  <a:pt x="648" y="0"/>
                </a:lnTo>
                <a:lnTo>
                  <a:pt x="667" y="5"/>
                </a:lnTo>
                <a:lnTo>
                  <a:pt x="686" y="5"/>
                </a:lnTo>
                <a:lnTo>
                  <a:pt x="710" y="10"/>
                </a:lnTo>
                <a:lnTo>
                  <a:pt x="729" y="10"/>
                </a:lnTo>
                <a:lnTo>
                  <a:pt x="749" y="14"/>
                </a:lnTo>
                <a:lnTo>
                  <a:pt x="768" y="14"/>
                </a:lnTo>
                <a:lnTo>
                  <a:pt x="792" y="19"/>
                </a:lnTo>
                <a:lnTo>
                  <a:pt x="811" y="19"/>
                </a:lnTo>
                <a:lnTo>
                  <a:pt x="787" y="149"/>
                </a:lnTo>
                <a:lnTo>
                  <a:pt x="806" y="153"/>
                </a:lnTo>
                <a:lnTo>
                  <a:pt x="825" y="158"/>
                </a:lnTo>
                <a:lnTo>
                  <a:pt x="845" y="163"/>
                </a:lnTo>
                <a:lnTo>
                  <a:pt x="864" y="163"/>
                </a:lnTo>
                <a:lnTo>
                  <a:pt x="883" y="168"/>
                </a:lnTo>
                <a:lnTo>
                  <a:pt x="902" y="173"/>
                </a:lnTo>
                <a:lnTo>
                  <a:pt x="916" y="177"/>
                </a:lnTo>
                <a:lnTo>
                  <a:pt x="936" y="182"/>
                </a:lnTo>
                <a:lnTo>
                  <a:pt x="969" y="58"/>
                </a:lnTo>
                <a:lnTo>
                  <a:pt x="988" y="62"/>
                </a:lnTo>
                <a:lnTo>
                  <a:pt x="1012" y="67"/>
                </a:lnTo>
                <a:lnTo>
                  <a:pt x="1032" y="72"/>
                </a:lnTo>
                <a:lnTo>
                  <a:pt x="1051" y="77"/>
                </a:lnTo>
                <a:lnTo>
                  <a:pt x="1070" y="86"/>
                </a:lnTo>
                <a:lnTo>
                  <a:pt x="1089" y="91"/>
                </a:lnTo>
                <a:lnTo>
                  <a:pt x="1108" y="101"/>
                </a:lnTo>
                <a:lnTo>
                  <a:pt x="1128" y="106"/>
                </a:lnTo>
                <a:lnTo>
                  <a:pt x="1032" y="374"/>
                </a:lnTo>
                <a:lnTo>
                  <a:pt x="974" y="355"/>
                </a:lnTo>
                <a:lnTo>
                  <a:pt x="921" y="336"/>
                </a:lnTo>
                <a:lnTo>
                  <a:pt x="864" y="321"/>
                </a:lnTo>
                <a:lnTo>
                  <a:pt x="801" y="307"/>
                </a:lnTo>
                <a:lnTo>
                  <a:pt x="744" y="297"/>
                </a:lnTo>
                <a:lnTo>
                  <a:pt x="686" y="288"/>
                </a:lnTo>
                <a:lnTo>
                  <a:pt x="624" y="288"/>
                </a:lnTo>
                <a:lnTo>
                  <a:pt x="566" y="283"/>
                </a:lnTo>
                <a:lnTo>
                  <a:pt x="504" y="288"/>
                </a:lnTo>
                <a:lnTo>
                  <a:pt x="446" y="288"/>
                </a:lnTo>
                <a:lnTo>
                  <a:pt x="384" y="297"/>
                </a:lnTo>
                <a:lnTo>
                  <a:pt x="326" y="307"/>
                </a:lnTo>
                <a:lnTo>
                  <a:pt x="269" y="317"/>
                </a:lnTo>
                <a:lnTo>
                  <a:pt x="211" y="336"/>
                </a:lnTo>
                <a:lnTo>
                  <a:pt x="154" y="350"/>
                </a:lnTo>
                <a:lnTo>
                  <a:pt x="96" y="374"/>
                </a:lnTo>
                <a:lnTo>
                  <a:pt x="0" y="106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20"/>
          <xdr:cNvSpPr>
            <a:spLocks/>
          </xdr:cNvSpPr>
        </xdr:nvSpPr>
        <xdr:spPr>
          <a:xfrm>
            <a:off x="2195" y="1441"/>
            <a:ext cx="1128" cy="374"/>
          </a:xfrm>
          <a:custGeom>
            <a:pathLst>
              <a:path h="374" w="1128">
                <a:moveTo>
                  <a:pt x="0" y="106"/>
                </a:moveTo>
                <a:lnTo>
                  <a:pt x="19" y="101"/>
                </a:lnTo>
                <a:lnTo>
                  <a:pt x="39" y="91"/>
                </a:lnTo>
                <a:lnTo>
                  <a:pt x="63" y="86"/>
                </a:lnTo>
                <a:lnTo>
                  <a:pt x="82" y="77"/>
                </a:lnTo>
                <a:lnTo>
                  <a:pt x="101" y="72"/>
                </a:lnTo>
                <a:lnTo>
                  <a:pt x="120" y="62"/>
                </a:lnTo>
                <a:lnTo>
                  <a:pt x="139" y="58"/>
                </a:lnTo>
                <a:lnTo>
                  <a:pt x="158" y="53"/>
                </a:lnTo>
                <a:lnTo>
                  <a:pt x="192" y="182"/>
                </a:lnTo>
                <a:lnTo>
                  <a:pt x="211" y="177"/>
                </a:lnTo>
                <a:lnTo>
                  <a:pt x="230" y="173"/>
                </a:lnTo>
                <a:lnTo>
                  <a:pt x="250" y="168"/>
                </a:lnTo>
                <a:lnTo>
                  <a:pt x="264" y="163"/>
                </a:lnTo>
                <a:lnTo>
                  <a:pt x="283" y="158"/>
                </a:lnTo>
                <a:lnTo>
                  <a:pt x="302" y="158"/>
                </a:lnTo>
                <a:lnTo>
                  <a:pt x="322" y="153"/>
                </a:lnTo>
                <a:lnTo>
                  <a:pt x="341" y="149"/>
                </a:lnTo>
                <a:lnTo>
                  <a:pt x="317" y="19"/>
                </a:lnTo>
                <a:lnTo>
                  <a:pt x="341" y="19"/>
                </a:lnTo>
                <a:lnTo>
                  <a:pt x="360" y="14"/>
                </a:lnTo>
                <a:lnTo>
                  <a:pt x="379" y="10"/>
                </a:lnTo>
                <a:lnTo>
                  <a:pt x="398" y="10"/>
                </a:lnTo>
                <a:lnTo>
                  <a:pt x="422" y="10"/>
                </a:lnTo>
                <a:lnTo>
                  <a:pt x="442" y="5"/>
                </a:lnTo>
                <a:lnTo>
                  <a:pt x="461" y="5"/>
                </a:lnTo>
                <a:lnTo>
                  <a:pt x="480" y="0"/>
                </a:lnTo>
                <a:lnTo>
                  <a:pt x="489" y="134"/>
                </a:lnTo>
                <a:lnTo>
                  <a:pt x="509" y="134"/>
                </a:lnTo>
                <a:lnTo>
                  <a:pt x="528" y="134"/>
                </a:lnTo>
                <a:lnTo>
                  <a:pt x="547" y="134"/>
                </a:lnTo>
                <a:lnTo>
                  <a:pt x="566" y="134"/>
                </a:lnTo>
                <a:lnTo>
                  <a:pt x="585" y="134"/>
                </a:lnTo>
                <a:lnTo>
                  <a:pt x="605" y="134"/>
                </a:lnTo>
                <a:lnTo>
                  <a:pt x="619" y="134"/>
                </a:lnTo>
                <a:lnTo>
                  <a:pt x="638" y="134"/>
                </a:lnTo>
                <a:lnTo>
                  <a:pt x="648" y="0"/>
                </a:lnTo>
                <a:lnTo>
                  <a:pt x="667" y="5"/>
                </a:lnTo>
                <a:lnTo>
                  <a:pt x="686" y="5"/>
                </a:lnTo>
                <a:lnTo>
                  <a:pt x="710" y="10"/>
                </a:lnTo>
                <a:lnTo>
                  <a:pt x="729" y="10"/>
                </a:lnTo>
                <a:lnTo>
                  <a:pt x="749" y="14"/>
                </a:lnTo>
                <a:lnTo>
                  <a:pt x="768" y="14"/>
                </a:lnTo>
                <a:lnTo>
                  <a:pt x="792" y="19"/>
                </a:lnTo>
                <a:lnTo>
                  <a:pt x="811" y="19"/>
                </a:lnTo>
                <a:lnTo>
                  <a:pt x="787" y="149"/>
                </a:lnTo>
                <a:lnTo>
                  <a:pt x="806" y="153"/>
                </a:lnTo>
                <a:lnTo>
                  <a:pt x="825" y="158"/>
                </a:lnTo>
                <a:lnTo>
                  <a:pt x="845" y="163"/>
                </a:lnTo>
                <a:lnTo>
                  <a:pt x="864" y="163"/>
                </a:lnTo>
                <a:lnTo>
                  <a:pt x="883" y="168"/>
                </a:lnTo>
                <a:lnTo>
                  <a:pt x="902" y="173"/>
                </a:lnTo>
                <a:lnTo>
                  <a:pt x="916" y="177"/>
                </a:lnTo>
                <a:lnTo>
                  <a:pt x="936" y="182"/>
                </a:lnTo>
                <a:lnTo>
                  <a:pt x="969" y="58"/>
                </a:lnTo>
                <a:lnTo>
                  <a:pt x="988" y="62"/>
                </a:lnTo>
                <a:lnTo>
                  <a:pt x="1012" y="67"/>
                </a:lnTo>
                <a:lnTo>
                  <a:pt x="1032" y="72"/>
                </a:lnTo>
                <a:lnTo>
                  <a:pt x="1051" y="77"/>
                </a:lnTo>
                <a:lnTo>
                  <a:pt x="1070" y="86"/>
                </a:lnTo>
                <a:lnTo>
                  <a:pt x="1089" y="91"/>
                </a:lnTo>
                <a:lnTo>
                  <a:pt x="1108" y="101"/>
                </a:lnTo>
                <a:lnTo>
                  <a:pt x="1128" y="106"/>
                </a:lnTo>
                <a:lnTo>
                  <a:pt x="1032" y="374"/>
                </a:lnTo>
                <a:lnTo>
                  <a:pt x="974" y="355"/>
                </a:lnTo>
                <a:lnTo>
                  <a:pt x="921" y="336"/>
                </a:lnTo>
                <a:lnTo>
                  <a:pt x="864" y="321"/>
                </a:lnTo>
                <a:lnTo>
                  <a:pt x="801" y="307"/>
                </a:lnTo>
                <a:lnTo>
                  <a:pt x="744" y="297"/>
                </a:lnTo>
                <a:lnTo>
                  <a:pt x="686" y="288"/>
                </a:lnTo>
                <a:lnTo>
                  <a:pt x="624" y="288"/>
                </a:lnTo>
                <a:lnTo>
                  <a:pt x="566" y="283"/>
                </a:lnTo>
                <a:lnTo>
                  <a:pt x="504" y="288"/>
                </a:lnTo>
                <a:lnTo>
                  <a:pt x="446" y="288"/>
                </a:lnTo>
                <a:lnTo>
                  <a:pt x="384" y="297"/>
                </a:lnTo>
                <a:lnTo>
                  <a:pt x="326" y="307"/>
                </a:lnTo>
                <a:lnTo>
                  <a:pt x="269" y="317"/>
                </a:lnTo>
                <a:lnTo>
                  <a:pt x="211" y="336"/>
                </a:lnTo>
                <a:lnTo>
                  <a:pt x="154" y="350"/>
                </a:lnTo>
                <a:lnTo>
                  <a:pt x="96" y="374"/>
                </a:lnTo>
                <a:lnTo>
                  <a:pt x="0" y="106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21"/>
          <xdr:cNvSpPr>
            <a:spLocks/>
          </xdr:cNvSpPr>
        </xdr:nvSpPr>
        <xdr:spPr>
          <a:xfrm>
            <a:off x="1778" y="2985"/>
            <a:ext cx="259" cy="235"/>
          </a:xfrm>
          <a:custGeom>
            <a:pathLst>
              <a:path h="235" w="259">
                <a:moveTo>
                  <a:pt x="72" y="231"/>
                </a:moveTo>
                <a:lnTo>
                  <a:pt x="38" y="235"/>
                </a:lnTo>
                <a:lnTo>
                  <a:pt x="0" y="72"/>
                </a:lnTo>
                <a:lnTo>
                  <a:pt x="110" y="44"/>
                </a:lnTo>
                <a:lnTo>
                  <a:pt x="101" y="10"/>
                </a:lnTo>
                <a:lnTo>
                  <a:pt x="134" y="0"/>
                </a:lnTo>
                <a:lnTo>
                  <a:pt x="144" y="39"/>
                </a:lnTo>
                <a:lnTo>
                  <a:pt x="254" y="10"/>
                </a:lnTo>
                <a:lnTo>
                  <a:pt x="259" y="44"/>
                </a:lnTo>
                <a:lnTo>
                  <a:pt x="148" y="72"/>
                </a:lnTo>
                <a:lnTo>
                  <a:pt x="158" y="106"/>
                </a:lnTo>
                <a:lnTo>
                  <a:pt x="124" y="116"/>
                </a:lnTo>
                <a:lnTo>
                  <a:pt x="115" y="82"/>
                </a:lnTo>
                <a:lnTo>
                  <a:pt x="43" y="96"/>
                </a:lnTo>
                <a:lnTo>
                  <a:pt x="72" y="231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22"/>
          <xdr:cNvSpPr>
            <a:spLocks/>
          </xdr:cNvSpPr>
        </xdr:nvSpPr>
        <xdr:spPr>
          <a:xfrm>
            <a:off x="1778" y="2985"/>
            <a:ext cx="259" cy="235"/>
          </a:xfrm>
          <a:custGeom>
            <a:pathLst>
              <a:path h="235" w="259">
                <a:moveTo>
                  <a:pt x="72" y="231"/>
                </a:moveTo>
                <a:lnTo>
                  <a:pt x="38" y="235"/>
                </a:lnTo>
                <a:lnTo>
                  <a:pt x="0" y="72"/>
                </a:lnTo>
                <a:lnTo>
                  <a:pt x="110" y="44"/>
                </a:lnTo>
                <a:lnTo>
                  <a:pt x="101" y="10"/>
                </a:lnTo>
                <a:lnTo>
                  <a:pt x="134" y="0"/>
                </a:lnTo>
                <a:lnTo>
                  <a:pt x="144" y="39"/>
                </a:lnTo>
                <a:lnTo>
                  <a:pt x="254" y="10"/>
                </a:lnTo>
                <a:lnTo>
                  <a:pt x="259" y="44"/>
                </a:lnTo>
                <a:lnTo>
                  <a:pt x="148" y="72"/>
                </a:lnTo>
                <a:lnTo>
                  <a:pt x="158" y="106"/>
                </a:lnTo>
                <a:lnTo>
                  <a:pt x="124" y="116"/>
                </a:lnTo>
                <a:lnTo>
                  <a:pt x="115" y="82"/>
                </a:lnTo>
                <a:lnTo>
                  <a:pt x="43" y="96"/>
                </a:lnTo>
                <a:lnTo>
                  <a:pt x="72" y="231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23"/>
          <xdr:cNvSpPr>
            <a:spLocks/>
          </xdr:cNvSpPr>
        </xdr:nvSpPr>
        <xdr:spPr>
          <a:xfrm>
            <a:off x="1840" y="3153"/>
            <a:ext cx="259" cy="264"/>
          </a:xfrm>
          <a:custGeom>
            <a:pathLst>
              <a:path h="264" w="259">
                <a:moveTo>
                  <a:pt x="206" y="0"/>
                </a:moveTo>
                <a:lnTo>
                  <a:pt x="178" y="15"/>
                </a:lnTo>
                <a:lnTo>
                  <a:pt x="187" y="43"/>
                </a:lnTo>
                <a:lnTo>
                  <a:pt x="125" y="77"/>
                </a:lnTo>
                <a:lnTo>
                  <a:pt x="110" y="43"/>
                </a:lnTo>
                <a:lnTo>
                  <a:pt x="82" y="58"/>
                </a:lnTo>
                <a:lnTo>
                  <a:pt x="96" y="87"/>
                </a:lnTo>
                <a:lnTo>
                  <a:pt x="0" y="130"/>
                </a:lnTo>
                <a:lnTo>
                  <a:pt x="24" y="192"/>
                </a:lnTo>
                <a:lnTo>
                  <a:pt x="39" y="211"/>
                </a:lnTo>
                <a:lnTo>
                  <a:pt x="53" y="231"/>
                </a:lnTo>
                <a:lnTo>
                  <a:pt x="72" y="245"/>
                </a:lnTo>
                <a:lnTo>
                  <a:pt x="91" y="255"/>
                </a:lnTo>
                <a:lnTo>
                  <a:pt x="115" y="264"/>
                </a:lnTo>
                <a:lnTo>
                  <a:pt x="139" y="264"/>
                </a:lnTo>
                <a:lnTo>
                  <a:pt x="163" y="259"/>
                </a:lnTo>
                <a:lnTo>
                  <a:pt x="187" y="255"/>
                </a:lnTo>
                <a:lnTo>
                  <a:pt x="206" y="240"/>
                </a:lnTo>
                <a:lnTo>
                  <a:pt x="226" y="226"/>
                </a:lnTo>
                <a:lnTo>
                  <a:pt x="240" y="207"/>
                </a:lnTo>
                <a:lnTo>
                  <a:pt x="250" y="187"/>
                </a:lnTo>
                <a:lnTo>
                  <a:pt x="254" y="163"/>
                </a:lnTo>
                <a:lnTo>
                  <a:pt x="259" y="139"/>
                </a:lnTo>
                <a:lnTo>
                  <a:pt x="254" y="115"/>
                </a:lnTo>
                <a:lnTo>
                  <a:pt x="250" y="91"/>
                </a:lnTo>
                <a:lnTo>
                  <a:pt x="206" y="0"/>
                </a:lnTo>
                <a:close/>
                <a:moveTo>
                  <a:pt x="206" y="0"/>
                </a:moveTo>
                <a:lnTo>
                  <a:pt x="58" y="178"/>
                </a:lnTo>
                <a:lnTo>
                  <a:pt x="62" y="192"/>
                </a:lnTo>
                <a:lnTo>
                  <a:pt x="77" y="207"/>
                </a:lnTo>
                <a:lnTo>
                  <a:pt x="91" y="216"/>
                </a:lnTo>
                <a:lnTo>
                  <a:pt x="106" y="226"/>
                </a:lnTo>
                <a:lnTo>
                  <a:pt x="120" y="231"/>
                </a:lnTo>
                <a:lnTo>
                  <a:pt x="139" y="231"/>
                </a:lnTo>
                <a:lnTo>
                  <a:pt x="154" y="231"/>
                </a:lnTo>
                <a:lnTo>
                  <a:pt x="173" y="226"/>
                </a:lnTo>
                <a:lnTo>
                  <a:pt x="187" y="216"/>
                </a:lnTo>
                <a:lnTo>
                  <a:pt x="202" y="202"/>
                </a:lnTo>
                <a:lnTo>
                  <a:pt x="211" y="187"/>
                </a:lnTo>
                <a:lnTo>
                  <a:pt x="221" y="173"/>
                </a:lnTo>
                <a:lnTo>
                  <a:pt x="226" y="159"/>
                </a:lnTo>
                <a:lnTo>
                  <a:pt x="226" y="139"/>
                </a:lnTo>
                <a:lnTo>
                  <a:pt x="221" y="125"/>
                </a:lnTo>
                <a:lnTo>
                  <a:pt x="216" y="106"/>
                </a:lnTo>
                <a:lnTo>
                  <a:pt x="202" y="77"/>
                </a:lnTo>
                <a:lnTo>
                  <a:pt x="134" y="106"/>
                </a:lnTo>
                <a:lnTo>
                  <a:pt x="149" y="135"/>
                </a:lnTo>
                <a:lnTo>
                  <a:pt x="120" y="149"/>
                </a:lnTo>
                <a:lnTo>
                  <a:pt x="106" y="120"/>
                </a:lnTo>
                <a:lnTo>
                  <a:pt x="43" y="149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124"/>
          <xdr:cNvSpPr>
            <a:spLocks/>
          </xdr:cNvSpPr>
        </xdr:nvSpPr>
        <xdr:spPr>
          <a:xfrm>
            <a:off x="1840" y="3153"/>
            <a:ext cx="259" cy="264"/>
          </a:xfrm>
          <a:custGeom>
            <a:pathLst>
              <a:path h="264" w="259">
                <a:moveTo>
                  <a:pt x="206" y="0"/>
                </a:moveTo>
                <a:lnTo>
                  <a:pt x="178" y="15"/>
                </a:lnTo>
                <a:lnTo>
                  <a:pt x="187" y="43"/>
                </a:lnTo>
                <a:lnTo>
                  <a:pt x="125" y="77"/>
                </a:lnTo>
                <a:lnTo>
                  <a:pt x="110" y="43"/>
                </a:lnTo>
                <a:lnTo>
                  <a:pt x="82" y="58"/>
                </a:lnTo>
                <a:lnTo>
                  <a:pt x="96" y="87"/>
                </a:lnTo>
                <a:lnTo>
                  <a:pt x="0" y="130"/>
                </a:lnTo>
                <a:lnTo>
                  <a:pt x="24" y="192"/>
                </a:lnTo>
                <a:lnTo>
                  <a:pt x="39" y="211"/>
                </a:lnTo>
                <a:lnTo>
                  <a:pt x="53" y="231"/>
                </a:lnTo>
                <a:lnTo>
                  <a:pt x="72" y="245"/>
                </a:lnTo>
                <a:lnTo>
                  <a:pt x="91" y="255"/>
                </a:lnTo>
                <a:lnTo>
                  <a:pt x="115" y="264"/>
                </a:lnTo>
                <a:lnTo>
                  <a:pt x="139" y="264"/>
                </a:lnTo>
                <a:lnTo>
                  <a:pt x="163" y="259"/>
                </a:lnTo>
                <a:lnTo>
                  <a:pt x="187" y="255"/>
                </a:lnTo>
                <a:lnTo>
                  <a:pt x="206" y="240"/>
                </a:lnTo>
                <a:lnTo>
                  <a:pt x="226" y="226"/>
                </a:lnTo>
                <a:lnTo>
                  <a:pt x="240" y="207"/>
                </a:lnTo>
                <a:lnTo>
                  <a:pt x="250" y="187"/>
                </a:lnTo>
                <a:lnTo>
                  <a:pt x="254" y="163"/>
                </a:lnTo>
                <a:lnTo>
                  <a:pt x="259" y="139"/>
                </a:lnTo>
                <a:lnTo>
                  <a:pt x="254" y="115"/>
                </a:lnTo>
                <a:lnTo>
                  <a:pt x="250" y="91"/>
                </a:lnTo>
                <a:lnTo>
                  <a:pt x="206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125"/>
          <xdr:cNvSpPr>
            <a:spLocks/>
          </xdr:cNvSpPr>
        </xdr:nvSpPr>
        <xdr:spPr>
          <a:xfrm>
            <a:off x="1883" y="3230"/>
            <a:ext cx="183" cy="154"/>
          </a:xfrm>
          <a:custGeom>
            <a:pathLst>
              <a:path h="154" w="183">
                <a:moveTo>
                  <a:pt x="15" y="101"/>
                </a:moveTo>
                <a:lnTo>
                  <a:pt x="19" y="115"/>
                </a:lnTo>
                <a:lnTo>
                  <a:pt x="34" y="130"/>
                </a:lnTo>
                <a:lnTo>
                  <a:pt x="48" y="139"/>
                </a:lnTo>
                <a:lnTo>
                  <a:pt x="63" y="149"/>
                </a:lnTo>
                <a:lnTo>
                  <a:pt x="77" y="154"/>
                </a:lnTo>
                <a:lnTo>
                  <a:pt x="96" y="154"/>
                </a:lnTo>
                <a:lnTo>
                  <a:pt x="111" y="154"/>
                </a:lnTo>
                <a:lnTo>
                  <a:pt x="130" y="149"/>
                </a:lnTo>
                <a:lnTo>
                  <a:pt x="144" y="139"/>
                </a:lnTo>
                <a:lnTo>
                  <a:pt x="159" y="125"/>
                </a:lnTo>
                <a:lnTo>
                  <a:pt x="168" y="110"/>
                </a:lnTo>
                <a:lnTo>
                  <a:pt x="178" y="96"/>
                </a:lnTo>
                <a:lnTo>
                  <a:pt x="183" y="82"/>
                </a:lnTo>
                <a:lnTo>
                  <a:pt x="183" y="62"/>
                </a:lnTo>
                <a:lnTo>
                  <a:pt x="178" y="48"/>
                </a:lnTo>
                <a:lnTo>
                  <a:pt x="173" y="29"/>
                </a:lnTo>
                <a:lnTo>
                  <a:pt x="159" y="0"/>
                </a:lnTo>
                <a:lnTo>
                  <a:pt x="91" y="29"/>
                </a:lnTo>
                <a:lnTo>
                  <a:pt x="106" y="58"/>
                </a:lnTo>
                <a:lnTo>
                  <a:pt x="77" y="72"/>
                </a:lnTo>
                <a:lnTo>
                  <a:pt x="63" y="43"/>
                </a:lnTo>
                <a:lnTo>
                  <a:pt x="0" y="72"/>
                </a:lnTo>
                <a:lnTo>
                  <a:pt x="15" y="101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126"/>
          <xdr:cNvSpPr>
            <a:spLocks/>
          </xdr:cNvSpPr>
        </xdr:nvSpPr>
        <xdr:spPr>
          <a:xfrm>
            <a:off x="2046" y="3398"/>
            <a:ext cx="240" cy="245"/>
          </a:xfrm>
          <a:custGeom>
            <a:pathLst>
              <a:path h="245" w="240">
                <a:moveTo>
                  <a:pt x="53" y="86"/>
                </a:moveTo>
                <a:lnTo>
                  <a:pt x="53" y="91"/>
                </a:lnTo>
                <a:lnTo>
                  <a:pt x="48" y="91"/>
                </a:lnTo>
                <a:lnTo>
                  <a:pt x="48" y="96"/>
                </a:lnTo>
                <a:lnTo>
                  <a:pt x="48" y="101"/>
                </a:lnTo>
                <a:lnTo>
                  <a:pt x="44" y="101"/>
                </a:lnTo>
                <a:lnTo>
                  <a:pt x="44" y="105"/>
                </a:lnTo>
                <a:lnTo>
                  <a:pt x="39" y="110"/>
                </a:lnTo>
                <a:lnTo>
                  <a:pt x="39" y="115"/>
                </a:lnTo>
                <a:lnTo>
                  <a:pt x="39" y="120"/>
                </a:lnTo>
                <a:lnTo>
                  <a:pt x="39" y="125"/>
                </a:lnTo>
                <a:lnTo>
                  <a:pt x="39" y="129"/>
                </a:lnTo>
                <a:lnTo>
                  <a:pt x="34" y="134"/>
                </a:lnTo>
                <a:lnTo>
                  <a:pt x="34" y="139"/>
                </a:lnTo>
                <a:lnTo>
                  <a:pt x="34" y="144"/>
                </a:lnTo>
                <a:lnTo>
                  <a:pt x="34" y="149"/>
                </a:lnTo>
                <a:lnTo>
                  <a:pt x="34" y="153"/>
                </a:lnTo>
                <a:lnTo>
                  <a:pt x="34" y="158"/>
                </a:lnTo>
                <a:lnTo>
                  <a:pt x="39" y="163"/>
                </a:lnTo>
                <a:lnTo>
                  <a:pt x="39" y="168"/>
                </a:lnTo>
                <a:lnTo>
                  <a:pt x="39" y="173"/>
                </a:lnTo>
                <a:lnTo>
                  <a:pt x="44" y="177"/>
                </a:lnTo>
                <a:lnTo>
                  <a:pt x="44" y="182"/>
                </a:lnTo>
                <a:lnTo>
                  <a:pt x="48" y="182"/>
                </a:lnTo>
                <a:lnTo>
                  <a:pt x="48" y="187"/>
                </a:lnTo>
                <a:lnTo>
                  <a:pt x="53" y="192"/>
                </a:lnTo>
                <a:lnTo>
                  <a:pt x="58" y="197"/>
                </a:lnTo>
                <a:lnTo>
                  <a:pt x="63" y="197"/>
                </a:lnTo>
                <a:lnTo>
                  <a:pt x="63" y="201"/>
                </a:lnTo>
                <a:lnTo>
                  <a:pt x="68" y="201"/>
                </a:lnTo>
                <a:lnTo>
                  <a:pt x="72" y="206"/>
                </a:lnTo>
                <a:lnTo>
                  <a:pt x="77" y="206"/>
                </a:lnTo>
                <a:lnTo>
                  <a:pt x="82" y="206"/>
                </a:lnTo>
                <a:lnTo>
                  <a:pt x="82" y="211"/>
                </a:lnTo>
                <a:lnTo>
                  <a:pt x="87" y="211"/>
                </a:lnTo>
                <a:lnTo>
                  <a:pt x="92" y="211"/>
                </a:lnTo>
                <a:lnTo>
                  <a:pt x="96" y="211"/>
                </a:lnTo>
                <a:lnTo>
                  <a:pt x="101" y="211"/>
                </a:lnTo>
                <a:lnTo>
                  <a:pt x="106" y="211"/>
                </a:lnTo>
                <a:lnTo>
                  <a:pt x="111" y="211"/>
                </a:lnTo>
                <a:lnTo>
                  <a:pt x="116" y="211"/>
                </a:lnTo>
                <a:lnTo>
                  <a:pt x="120" y="211"/>
                </a:lnTo>
                <a:lnTo>
                  <a:pt x="125" y="206"/>
                </a:lnTo>
                <a:lnTo>
                  <a:pt x="130" y="206"/>
                </a:lnTo>
                <a:lnTo>
                  <a:pt x="135" y="206"/>
                </a:lnTo>
                <a:lnTo>
                  <a:pt x="140" y="206"/>
                </a:lnTo>
                <a:lnTo>
                  <a:pt x="140" y="201"/>
                </a:lnTo>
                <a:lnTo>
                  <a:pt x="144" y="201"/>
                </a:lnTo>
                <a:lnTo>
                  <a:pt x="149" y="197"/>
                </a:lnTo>
                <a:lnTo>
                  <a:pt x="154" y="197"/>
                </a:lnTo>
                <a:lnTo>
                  <a:pt x="159" y="192"/>
                </a:lnTo>
                <a:lnTo>
                  <a:pt x="164" y="192"/>
                </a:lnTo>
                <a:lnTo>
                  <a:pt x="164" y="187"/>
                </a:lnTo>
                <a:lnTo>
                  <a:pt x="168" y="182"/>
                </a:lnTo>
                <a:lnTo>
                  <a:pt x="173" y="177"/>
                </a:lnTo>
                <a:lnTo>
                  <a:pt x="178" y="177"/>
                </a:lnTo>
                <a:lnTo>
                  <a:pt x="178" y="173"/>
                </a:lnTo>
                <a:lnTo>
                  <a:pt x="183" y="168"/>
                </a:lnTo>
                <a:lnTo>
                  <a:pt x="188" y="163"/>
                </a:lnTo>
                <a:lnTo>
                  <a:pt x="188" y="158"/>
                </a:lnTo>
                <a:lnTo>
                  <a:pt x="192" y="158"/>
                </a:lnTo>
                <a:lnTo>
                  <a:pt x="192" y="153"/>
                </a:lnTo>
                <a:lnTo>
                  <a:pt x="197" y="149"/>
                </a:lnTo>
                <a:lnTo>
                  <a:pt x="197" y="144"/>
                </a:lnTo>
                <a:lnTo>
                  <a:pt x="197" y="139"/>
                </a:lnTo>
                <a:lnTo>
                  <a:pt x="202" y="134"/>
                </a:lnTo>
                <a:lnTo>
                  <a:pt x="202" y="129"/>
                </a:lnTo>
                <a:lnTo>
                  <a:pt x="202" y="125"/>
                </a:lnTo>
                <a:lnTo>
                  <a:pt x="202" y="120"/>
                </a:lnTo>
                <a:lnTo>
                  <a:pt x="207" y="115"/>
                </a:lnTo>
                <a:lnTo>
                  <a:pt x="207" y="110"/>
                </a:lnTo>
                <a:lnTo>
                  <a:pt x="207" y="105"/>
                </a:lnTo>
                <a:lnTo>
                  <a:pt x="207" y="101"/>
                </a:lnTo>
                <a:lnTo>
                  <a:pt x="207" y="96"/>
                </a:lnTo>
                <a:lnTo>
                  <a:pt x="202" y="91"/>
                </a:lnTo>
                <a:lnTo>
                  <a:pt x="202" y="86"/>
                </a:lnTo>
                <a:lnTo>
                  <a:pt x="202" y="81"/>
                </a:lnTo>
                <a:lnTo>
                  <a:pt x="202" y="77"/>
                </a:lnTo>
                <a:lnTo>
                  <a:pt x="197" y="77"/>
                </a:lnTo>
                <a:lnTo>
                  <a:pt x="197" y="72"/>
                </a:lnTo>
                <a:lnTo>
                  <a:pt x="197" y="67"/>
                </a:lnTo>
                <a:lnTo>
                  <a:pt x="235" y="62"/>
                </a:lnTo>
                <a:lnTo>
                  <a:pt x="235" y="72"/>
                </a:lnTo>
                <a:lnTo>
                  <a:pt x="235" y="77"/>
                </a:lnTo>
                <a:lnTo>
                  <a:pt x="240" y="81"/>
                </a:lnTo>
                <a:lnTo>
                  <a:pt x="240" y="86"/>
                </a:lnTo>
                <a:lnTo>
                  <a:pt x="240" y="91"/>
                </a:lnTo>
                <a:lnTo>
                  <a:pt x="240" y="101"/>
                </a:lnTo>
                <a:lnTo>
                  <a:pt x="240" y="105"/>
                </a:lnTo>
                <a:lnTo>
                  <a:pt x="240" y="110"/>
                </a:lnTo>
                <a:lnTo>
                  <a:pt x="240" y="115"/>
                </a:lnTo>
                <a:lnTo>
                  <a:pt x="240" y="120"/>
                </a:lnTo>
                <a:lnTo>
                  <a:pt x="240" y="129"/>
                </a:lnTo>
                <a:lnTo>
                  <a:pt x="235" y="134"/>
                </a:lnTo>
                <a:lnTo>
                  <a:pt x="235" y="139"/>
                </a:lnTo>
                <a:lnTo>
                  <a:pt x="235" y="144"/>
                </a:lnTo>
                <a:lnTo>
                  <a:pt x="231" y="149"/>
                </a:lnTo>
                <a:lnTo>
                  <a:pt x="231" y="158"/>
                </a:lnTo>
                <a:lnTo>
                  <a:pt x="226" y="163"/>
                </a:lnTo>
                <a:lnTo>
                  <a:pt x="226" y="168"/>
                </a:lnTo>
                <a:lnTo>
                  <a:pt x="221" y="173"/>
                </a:lnTo>
                <a:lnTo>
                  <a:pt x="216" y="177"/>
                </a:lnTo>
                <a:lnTo>
                  <a:pt x="216" y="182"/>
                </a:lnTo>
                <a:lnTo>
                  <a:pt x="212" y="192"/>
                </a:lnTo>
                <a:lnTo>
                  <a:pt x="207" y="197"/>
                </a:lnTo>
                <a:lnTo>
                  <a:pt x="202" y="201"/>
                </a:lnTo>
                <a:lnTo>
                  <a:pt x="197" y="206"/>
                </a:lnTo>
                <a:lnTo>
                  <a:pt x="192" y="211"/>
                </a:lnTo>
                <a:lnTo>
                  <a:pt x="188" y="211"/>
                </a:lnTo>
                <a:lnTo>
                  <a:pt x="183" y="216"/>
                </a:lnTo>
                <a:lnTo>
                  <a:pt x="178" y="221"/>
                </a:lnTo>
                <a:lnTo>
                  <a:pt x="173" y="225"/>
                </a:lnTo>
                <a:lnTo>
                  <a:pt x="168" y="230"/>
                </a:lnTo>
                <a:lnTo>
                  <a:pt x="164" y="230"/>
                </a:lnTo>
                <a:lnTo>
                  <a:pt x="159" y="235"/>
                </a:lnTo>
                <a:lnTo>
                  <a:pt x="149" y="235"/>
                </a:lnTo>
                <a:lnTo>
                  <a:pt x="144" y="240"/>
                </a:lnTo>
                <a:lnTo>
                  <a:pt x="140" y="240"/>
                </a:lnTo>
                <a:lnTo>
                  <a:pt x="135" y="245"/>
                </a:lnTo>
                <a:lnTo>
                  <a:pt x="130" y="245"/>
                </a:lnTo>
                <a:lnTo>
                  <a:pt x="120" y="245"/>
                </a:lnTo>
                <a:lnTo>
                  <a:pt x="116" y="245"/>
                </a:lnTo>
                <a:lnTo>
                  <a:pt x="111" y="245"/>
                </a:lnTo>
                <a:lnTo>
                  <a:pt x="106" y="245"/>
                </a:lnTo>
                <a:lnTo>
                  <a:pt x="101" y="245"/>
                </a:lnTo>
                <a:lnTo>
                  <a:pt x="92" y="245"/>
                </a:lnTo>
                <a:lnTo>
                  <a:pt x="87" y="245"/>
                </a:lnTo>
                <a:lnTo>
                  <a:pt x="82" y="245"/>
                </a:lnTo>
                <a:lnTo>
                  <a:pt x="77" y="245"/>
                </a:lnTo>
                <a:lnTo>
                  <a:pt x="68" y="240"/>
                </a:lnTo>
                <a:lnTo>
                  <a:pt x="63" y="240"/>
                </a:lnTo>
                <a:lnTo>
                  <a:pt x="58" y="240"/>
                </a:lnTo>
                <a:lnTo>
                  <a:pt x="53" y="235"/>
                </a:lnTo>
                <a:lnTo>
                  <a:pt x="48" y="235"/>
                </a:lnTo>
                <a:lnTo>
                  <a:pt x="44" y="230"/>
                </a:lnTo>
                <a:lnTo>
                  <a:pt x="39" y="225"/>
                </a:lnTo>
                <a:lnTo>
                  <a:pt x="34" y="225"/>
                </a:lnTo>
                <a:lnTo>
                  <a:pt x="34" y="221"/>
                </a:lnTo>
                <a:lnTo>
                  <a:pt x="29" y="216"/>
                </a:lnTo>
                <a:lnTo>
                  <a:pt x="24" y="211"/>
                </a:lnTo>
                <a:lnTo>
                  <a:pt x="20" y="211"/>
                </a:lnTo>
                <a:lnTo>
                  <a:pt x="20" y="206"/>
                </a:lnTo>
                <a:lnTo>
                  <a:pt x="15" y="201"/>
                </a:lnTo>
                <a:lnTo>
                  <a:pt x="10" y="197"/>
                </a:lnTo>
                <a:lnTo>
                  <a:pt x="10" y="192"/>
                </a:lnTo>
                <a:lnTo>
                  <a:pt x="10" y="187"/>
                </a:lnTo>
                <a:lnTo>
                  <a:pt x="5" y="182"/>
                </a:lnTo>
                <a:lnTo>
                  <a:pt x="5" y="173"/>
                </a:lnTo>
                <a:lnTo>
                  <a:pt x="0" y="168"/>
                </a:lnTo>
                <a:lnTo>
                  <a:pt x="0" y="163"/>
                </a:lnTo>
                <a:lnTo>
                  <a:pt x="0" y="158"/>
                </a:lnTo>
                <a:lnTo>
                  <a:pt x="0" y="153"/>
                </a:lnTo>
                <a:lnTo>
                  <a:pt x="0" y="144"/>
                </a:lnTo>
                <a:lnTo>
                  <a:pt x="0" y="139"/>
                </a:lnTo>
                <a:lnTo>
                  <a:pt x="0" y="134"/>
                </a:lnTo>
                <a:lnTo>
                  <a:pt x="0" y="129"/>
                </a:lnTo>
                <a:lnTo>
                  <a:pt x="0" y="120"/>
                </a:lnTo>
                <a:lnTo>
                  <a:pt x="5" y="115"/>
                </a:lnTo>
                <a:lnTo>
                  <a:pt x="5" y="110"/>
                </a:lnTo>
                <a:lnTo>
                  <a:pt x="5" y="105"/>
                </a:lnTo>
                <a:lnTo>
                  <a:pt x="10" y="96"/>
                </a:lnTo>
                <a:lnTo>
                  <a:pt x="10" y="91"/>
                </a:lnTo>
                <a:lnTo>
                  <a:pt x="10" y="86"/>
                </a:lnTo>
                <a:lnTo>
                  <a:pt x="15" y="86"/>
                </a:lnTo>
                <a:lnTo>
                  <a:pt x="15" y="81"/>
                </a:lnTo>
                <a:lnTo>
                  <a:pt x="20" y="77"/>
                </a:lnTo>
                <a:lnTo>
                  <a:pt x="20" y="72"/>
                </a:lnTo>
                <a:lnTo>
                  <a:pt x="24" y="72"/>
                </a:lnTo>
                <a:lnTo>
                  <a:pt x="24" y="67"/>
                </a:lnTo>
                <a:lnTo>
                  <a:pt x="29" y="62"/>
                </a:lnTo>
                <a:lnTo>
                  <a:pt x="0" y="38"/>
                </a:lnTo>
                <a:lnTo>
                  <a:pt x="24" y="14"/>
                </a:lnTo>
                <a:lnTo>
                  <a:pt x="53" y="38"/>
                </a:lnTo>
                <a:lnTo>
                  <a:pt x="53" y="34"/>
                </a:lnTo>
                <a:lnTo>
                  <a:pt x="58" y="34"/>
                </a:lnTo>
                <a:lnTo>
                  <a:pt x="63" y="29"/>
                </a:lnTo>
                <a:lnTo>
                  <a:pt x="68" y="24"/>
                </a:lnTo>
                <a:lnTo>
                  <a:pt x="72" y="24"/>
                </a:lnTo>
                <a:lnTo>
                  <a:pt x="77" y="19"/>
                </a:lnTo>
                <a:lnTo>
                  <a:pt x="82" y="14"/>
                </a:lnTo>
                <a:lnTo>
                  <a:pt x="92" y="14"/>
                </a:lnTo>
                <a:lnTo>
                  <a:pt x="96" y="10"/>
                </a:lnTo>
                <a:lnTo>
                  <a:pt x="101" y="10"/>
                </a:lnTo>
                <a:lnTo>
                  <a:pt x="106" y="5"/>
                </a:lnTo>
                <a:lnTo>
                  <a:pt x="111" y="5"/>
                </a:lnTo>
                <a:lnTo>
                  <a:pt x="120" y="5"/>
                </a:lnTo>
                <a:lnTo>
                  <a:pt x="125" y="5"/>
                </a:lnTo>
                <a:lnTo>
                  <a:pt x="130" y="0"/>
                </a:lnTo>
                <a:lnTo>
                  <a:pt x="135" y="0"/>
                </a:lnTo>
                <a:lnTo>
                  <a:pt x="140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8" y="5"/>
                </a:lnTo>
                <a:lnTo>
                  <a:pt x="173" y="43"/>
                </a:lnTo>
                <a:lnTo>
                  <a:pt x="168" y="43"/>
                </a:lnTo>
                <a:lnTo>
                  <a:pt x="164" y="43"/>
                </a:lnTo>
                <a:lnTo>
                  <a:pt x="159" y="38"/>
                </a:lnTo>
                <a:lnTo>
                  <a:pt x="154" y="38"/>
                </a:lnTo>
                <a:lnTo>
                  <a:pt x="149" y="38"/>
                </a:lnTo>
                <a:lnTo>
                  <a:pt x="144" y="38"/>
                </a:lnTo>
                <a:lnTo>
                  <a:pt x="140" y="38"/>
                </a:lnTo>
                <a:lnTo>
                  <a:pt x="135" y="38"/>
                </a:lnTo>
                <a:lnTo>
                  <a:pt x="130" y="38"/>
                </a:lnTo>
                <a:lnTo>
                  <a:pt x="125" y="38"/>
                </a:lnTo>
                <a:lnTo>
                  <a:pt x="120" y="38"/>
                </a:lnTo>
                <a:lnTo>
                  <a:pt x="116" y="38"/>
                </a:lnTo>
                <a:lnTo>
                  <a:pt x="111" y="43"/>
                </a:lnTo>
                <a:lnTo>
                  <a:pt x="106" y="43"/>
                </a:lnTo>
                <a:lnTo>
                  <a:pt x="101" y="48"/>
                </a:lnTo>
                <a:lnTo>
                  <a:pt x="96" y="48"/>
                </a:lnTo>
                <a:lnTo>
                  <a:pt x="92" y="48"/>
                </a:lnTo>
                <a:lnTo>
                  <a:pt x="92" y="53"/>
                </a:lnTo>
                <a:lnTo>
                  <a:pt x="87" y="53"/>
                </a:lnTo>
                <a:lnTo>
                  <a:pt x="82" y="57"/>
                </a:lnTo>
                <a:lnTo>
                  <a:pt x="77" y="57"/>
                </a:lnTo>
                <a:lnTo>
                  <a:pt x="77" y="62"/>
                </a:lnTo>
                <a:lnTo>
                  <a:pt x="101" y="86"/>
                </a:lnTo>
                <a:lnTo>
                  <a:pt x="77" y="110"/>
                </a:lnTo>
                <a:lnTo>
                  <a:pt x="53" y="86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127"/>
          <xdr:cNvSpPr>
            <a:spLocks/>
          </xdr:cNvSpPr>
        </xdr:nvSpPr>
        <xdr:spPr>
          <a:xfrm>
            <a:off x="2046" y="3398"/>
            <a:ext cx="240" cy="245"/>
          </a:xfrm>
          <a:custGeom>
            <a:pathLst>
              <a:path h="245" w="240">
                <a:moveTo>
                  <a:pt x="53" y="86"/>
                </a:moveTo>
                <a:lnTo>
                  <a:pt x="53" y="91"/>
                </a:lnTo>
                <a:lnTo>
                  <a:pt x="48" y="91"/>
                </a:lnTo>
                <a:lnTo>
                  <a:pt x="48" y="96"/>
                </a:lnTo>
                <a:lnTo>
                  <a:pt x="48" y="101"/>
                </a:lnTo>
                <a:lnTo>
                  <a:pt x="44" y="101"/>
                </a:lnTo>
                <a:lnTo>
                  <a:pt x="44" y="105"/>
                </a:lnTo>
                <a:lnTo>
                  <a:pt x="39" y="110"/>
                </a:lnTo>
                <a:lnTo>
                  <a:pt x="39" y="115"/>
                </a:lnTo>
                <a:lnTo>
                  <a:pt x="39" y="120"/>
                </a:lnTo>
                <a:lnTo>
                  <a:pt x="39" y="125"/>
                </a:lnTo>
                <a:lnTo>
                  <a:pt x="39" y="129"/>
                </a:lnTo>
                <a:lnTo>
                  <a:pt x="34" y="134"/>
                </a:lnTo>
                <a:lnTo>
                  <a:pt x="34" y="139"/>
                </a:lnTo>
                <a:lnTo>
                  <a:pt x="34" y="144"/>
                </a:lnTo>
                <a:lnTo>
                  <a:pt x="34" y="149"/>
                </a:lnTo>
                <a:lnTo>
                  <a:pt x="34" y="153"/>
                </a:lnTo>
                <a:lnTo>
                  <a:pt x="34" y="158"/>
                </a:lnTo>
                <a:lnTo>
                  <a:pt x="39" y="163"/>
                </a:lnTo>
                <a:lnTo>
                  <a:pt x="39" y="168"/>
                </a:lnTo>
                <a:lnTo>
                  <a:pt x="39" y="173"/>
                </a:lnTo>
                <a:lnTo>
                  <a:pt x="44" y="177"/>
                </a:lnTo>
                <a:lnTo>
                  <a:pt x="44" y="182"/>
                </a:lnTo>
                <a:lnTo>
                  <a:pt x="48" y="182"/>
                </a:lnTo>
                <a:lnTo>
                  <a:pt x="48" y="187"/>
                </a:lnTo>
                <a:lnTo>
                  <a:pt x="53" y="192"/>
                </a:lnTo>
                <a:lnTo>
                  <a:pt x="58" y="197"/>
                </a:lnTo>
                <a:lnTo>
                  <a:pt x="63" y="197"/>
                </a:lnTo>
                <a:lnTo>
                  <a:pt x="63" y="201"/>
                </a:lnTo>
                <a:lnTo>
                  <a:pt x="68" y="201"/>
                </a:lnTo>
                <a:lnTo>
                  <a:pt x="72" y="206"/>
                </a:lnTo>
                <a:lnTo>
                  <a:pt x="77" y="206"/>
                </a:lnTo>
                <a:lnTo>
                  <a:pt x="82" y="206"/>
                </a:lnTo>
                <a:lnTo>
                  <a:pt x="82" y="211"/>
                </a:lnTo>
                <a:lnTo>
                  <a:pt x="87" y="211"/>
                </a:lnTo>
                <a:lnTo>
                  <a:pt x="92" y="211"/>
                </a:lnTo>
                <a:lnTo>
                  <a:pt x="96" y="211"/>
                </a:lnTo>
                <a:lnTo>
                  <a:pt x="101" y="211"/>
                </a:lnTo>
                <a:lnTo>
                  <a:pt x="106" y="211"/>
                </a:lnTo>
                <a:lnTo>
                  <a:pt x="111" y="211"/>
                </a:lnTo>
                <a:lnTo>
                  <a:pt x="116" y="211"/>
                </a:lnTo>
                <a:lnTo>
                  <a:pt x="120" y="211"/>
                </a:lnTo>
                <a:lnTo>
                  <a:pt x="125" y="206"/>
                </a:lnTo>
                <a:lnTo>
                  <a:pt x="130" y="206"/>
                </a:lnTo>
                <a:lnTo>
                  <a:pt x="135" y="206"/>
                </a:lnTo>
                <a:lnTo>
                  <a:pt x="140" y="206"/>
                </a:lnTo>
                <a:lnTo>
                  <a:pt x="140" y="201"/>
                </a:lnTo>
                <a:lnTo>
                  <a:pt x="144" y="201"/>
                </a:lnTo>
                <a:lnTo>
                  <a:pt x="149" y="197"/>
                </a:lnTo>
                <a:lnTo>
                  <a:pt x="154" y="197"/>
                </a:lnTo>
                <a:lnTo>
                  <a:pt x="159" y="192"/>
                </a:lnTo>
                <a:lnTo>
                  <a:pt x="164" y="192"/>
                </a:lnTo>
                <a:lnTo>
                  <a:pt x="164" y="187"/>
                </a:lnTo>
                <a:lnTo>
                  <a:pt x="168" y="182"/>
                </a:lnTo>
                <a:lnTo>
                  <a:pt x="173" y="177"/>
                </a:lnTo>
                <a:lnTo>
                  <a:pt x="178" y="177"/>
                </a:lnTo>
                <a:lnTo>
                  <a:pt x="178" y="173"/>
                </a:lnTo>
                <a:lnTo>
                  <a:pt x="183" y="168"/>
                </a:lnTo>
                <a:lnTo>
                  <a:pt x="188" y="163"/>
                </a:lnTo>
                <a:lnTo>
                  <a:pt x="188" y="158"/>
                </a:lnTo>
                <a:lnTo>
                  <a:pt x="192" y="158"/>
                </a:lnTo>
                <a:lnTo>
                  <a:pt x="192" y="153"/>
                </a:lnTo>
                <a:lnTo>
                  <a:pt x="197" y="149"/>
                </a:lnTo>
                <a:lnTo>
                  <a:pt x="197" y="144"/>
                </a:lnTo>
                <a:lnTo>
                  <a:pt x="197" y="139"/>
                </a:lnTo>
                <a:lnTo>
                  <a:pt x="202" y="134"/>
                </a:lnTo>
                <a:lnTo>
                  <a:pt x="202" y="129"/>
                </a:lnTo>
                <a:lnTo>
                  <a:pt x="202" y="125"/>
                </a:lnTo>
                <a:lnTo>
                  <a:pt x="202" y="120"/>
                </a:lnTo>
                <a:lnTo>
                  <a:pt x="207" y="115"/>
                </a:lnTo>
                <a:lnTo>
                  <a:pt x="207" y="110"/>
                </a:lnTo>
                <a:lnTo>
                  <a:pt x="207" y="105"/>
                </a:lnTo>
                <a:lnTo>
                  <a:pt x="207" y="101"/>
                </a:lnTo>
                <a:lnTo>
                  <a:pt x="207" y="96"/>
                </a:lnTo>
                <a:lnTo>
                  <a:pt x="202" y="91"/>
                </a:lnTo>
                <a:lnTo>
                  <a:pt x="202" y="86"/>
                </a:lnTo>
                <a:lnTo>
                  <a:pt x="202" y="81"/>
                </a:lnTo>
                <a:lnTo>
                  <a:pt x="202" y="77"/>
                </a:lnTo>
                <a:lnTo>
                  <a:pt x="197" y="77"/>
                </a:lnTo>
                <a:lnTo>
                  <a:pt x="197" y="72"/>
                </a:lnTo>
                <a:lnTo>
                  <a:pt x="197" y="67"/>
                </a:lnTo>
                <a:lnTo>
                  <a:pt x="235" y="62"/>
                </a:lnTo>
                <a:lnTo>
                  <a:pt x="235" y="72"/>
                </a:lnTo>
                <a:lnTo>
                  <a:pt x="235" y="77"/>
                </a:lnTo>
                <a:lnTo>
                  <a:pt x="240" y="81"/>
                </a:lnTo>
                <a:lnTo>
                  <a:pt x="240" y="86"/>
                </a:lnTo>
                <a:lnTo>
                  <a:pt x="240" y="91"/>
                </a:lnTo>
                <a:lnTo>
                  <a:pt x="240" y="101"/>
                </a:lnTo>
                <a:lnTo>
                  <a:pt x="240" y="105"/>
                </a:lnTo>
                <a:lnTo>
                  <a:pt x="240" y="110"/>
                </a:lnTo>
                <a:lnTo>
                  <a:pt x="240" y="115"/>
                </a:lnTo>
                <a:lnTo>
                  <a:pt x="240" y="120"/>
                </a:lnTo>
                <a:lnTo>
                  <a:pt x="240" y="129"/>
                </a:lnTo>
                <a:lnTo>
                  <a:pt x="235" y="134"/>
                </a:lnTo>
                <a:lnTo>
                  <a:pt x="235" y="139"/>
                </a:lnTo>
                <a:lnTo>
                  <a:pt x="235" y="144"/>
                </a:lnTo>
                <a:lnTo>
                  <a:pt x="231" y="149"/>
                </a:lnTo>
                <a:lnTo>
                  <a:pt x="231" y="158"/>
                </a:lnTo>
                <a:lnTo>
                  <a:pt x="226" y="163"/>
                </a:lnTo>
                <a:lnTo>
                  <a:pt x="226" y="168"/>
                </a:lnTo>
                <a:lnTo>
                  <a:pt x="221" y="173"/>
                </a:lnTo>
                <a:lnTo>
                  <a:pt x="216" y="177"/>
                </a:lnTo>
                <a:lnTo>
                  <a:pt x="216" y="182"/>
                </a:lnTo>
                <a:lnTo>
                  <a:pt x="212" y="192"/>
                </a:lnTo>
                <a:lnTo>
                  <a:pt x="207" y="197"/>
                </a:lnTo>
                <a:lnTo>
                  <a:pt x="202" y="201"/>
                </a:lnTo>
                <a:lnTo>
                  <a:pt x="197" y="206"/>
                </a:lnTo>
                <a:lnTo>
                  <a:pt x="192" y="211"/>
                </a:lnTo>
                <a:lnTo>
                  <a:pt x="188" y="211"/>
                </a:lnTo>
                <a:lnTo>
                  <a:pt x="183" y="216"/>
                </a:lnTo>
                <a:lnTo>
                  <a:pt x="178" y="221"/>
                </a:lnTo>
                <a:lnTo>
                  <a:pt x="173" y="225"/>
                </a:lnTo>
                <a:lnTo>
                  <a:pt x="168" y="230"/>
                </a:lnTo>
                <a:lnTo>
                  <a:pt x="164" y="230"/>
                </a:lnTo>
                <a:lnTo>
                  <a:pt x="159" y="235"/>
                </a:lnTo>
                <a:lnTo>
                  <a:pt x="149" y="235"/>
                </a:lnTo>
                <a:lnTo>
                  <a:pt x="144" y="240"/>
                </a:lnTo>
                <a:lnTo>
                  <a:pt x="140" y="240"/>
                </a:lnTo>
                <a:lnTo>
                  <a:pt x="135" y="245"/>
                </a:lnTo>
                <a:lnTo>
                  <a:pt x="130" y="245"/>
                </a:lnTo>
                <a:lnTo>
                  <a:pt x="120" y="245"/>
                </a:lnTo>
                <a:lnTo>
                  <a:pt x="116" y="245"/>
                </a:lnTo>
                <a:lnTo>
                  <a:pt x="111" y="245"/>
                </a:lnTo>
                <a:lnTo>
                  <a:pt x="106" y="245"/>
                </a:lnTo>
                <a:lnTo>
                  <a:pt x="101" y="245"/>
                </a:lnTo>
                <a:lnTo>
                  <a:pt x="92" y="245"/>
                </a:lnTo>
                <a:lnTo>
                  <a:pt x="87" y="245"/>
                </a:lnTo>
                <a:lnTo>
                  <a:pt x="82" y="245"/>
                </a:lnTo>
                <a:lnTo>
                  <a:pt x="77" y="245"/>
                </a:lnTo>
                <a:lnTo>
                  <a:pt x="68" y="240"/>
                </a:lnTo>
                <a:lnTo>
                  <a:pt x="63" y="240"/>
                </a:lnTo>
                <a:lnTo>
                  <a:pt x="58" y="240"/>
                </a:lnTo>
                <a:lnTo>
                  <a:pt x="53" y="235"/>
                </a:lnTo>
                <a:lnTo>
                  <a:pt x="48" y="235"/>
                </a:lnTo>
                <a:lnTo>
                  <a:pt x="44" y="230"/>
                </a:lnTo>
                <a:lnTo>
                  <a:pt x="39" y="225"/>
                </a:lnTo>
                <a:lnTo>
                  <a:pt x="34" y="225"/>
                </a:lnTo>
                <a:lnTo>
                  <a:pt x="34" y="221"/>
                </a:lnTo>
                <a:lnTo>
                  <a:pt x="29" y="216"/>
                </a:lnTo>
                <a:lnTo>
                  <a:pt x="24" y="211"/>
                </a:lnTo>
                <a:lnTo>
                  <a:pt x="20" y="211"/>
                </a:lnTo>
                <a:lnTo>
                  <a:pt x="20" y="206"/>
                </a:lnTo>
                <a:lnTo>
                  <a:pt x="15" y="201"/>
                </a:lnTo>
                <a:lnTo>
                  <a:pt x="10" y="197"/>
                </a:lnTo>
                <a:lnTo>
                  <a:pt x="10" y="192"/>
                </a:lnTo>
                <a:lnTo>
                  <a:pt x="10" y="187"/>
                </a:lnTo>
                <a:lnTo>
                  <a:pt x="5" y="182"/>
                </a:lnTo>
                <a:lnTo>
                  <a:pt x="5" y="173"/>
                </a:lnTo>
                <a:lnTo>
                  <a:pt x="0" y="168"/>
                </a:lnTo>
                <a:lnTo>
                  <a:pt x="0" y="163"/>
                </a:lnTo>
                <a:lnTo>
                  <a:pt x="0" y="158"/>
                </a:lnTo>
                <a:lnTo>
                  <a:pt x="0" y="153"/>
                </a:lnTo>
                <a:lnTo>
                  <a:pt x="0" y="144"/>
                </a:lnTo>
                <a:lnTo>
                  <a:pt x="0" y="139"/>
                </a:lnTo>
                <a:lnTo>
                  <a:pt x="0" y="134"/>
                </a:lnTo>
                <a:lnTo>
                  <a:pt x="0" y="129"/>
                </a:lnTo>
                <a:lnTo>
                  <a:pt x="0" y="120"/>
                </a:lnTo>
                <a:lnTo>
                  <a:pt x="5" y="115"/>
                </a:lnTo>
                <a:lnTo>
                  <a:pt x="5" y="110"/>
                </a:lnTo>
                <a:lnTo>
                  <a:pt x="5" y="105"/>
                </a:lnTo>
                <a:lnTo>
                  <a:pt x="10" y="96"/>
                </a:lnTo>
                <a:lnTo>
                  <a:pt x="10" y="91"/>
                </a:lnTo>
                <a:lnTo>
                  <a:pt x="10" y="86"/>
                </a:lnTo>
                <a:lnTo>
                  <a:pt x="15" y="86"/>
                </a:lnTo>
                <a:lnTo>
                  <a:pt x="15" y="81"/>
                </a:lnTo>
                <a:lnTo>
                  <a:pt x="20" y="77"/>
                </a:lnTo>
                <a:lnTo>
                  <a:pt x="20" y="72"/>
                </a:lnTo>
                <a:lnTo>
                  <a:pt x="24" y="72"/>
                </a:lnTo>
                <a:lnTo>
                  <a:pt x="24" y="67"/>
                </a:lnTo>
                <a:lnTo>
                  <a:pt x="29" y="62"/>
                </a:lnTo>
                <a:lnTo>
                  <a:pt x="0" y="38"/>
                </a:lnTo>
                <a:lnTo>
                  <a:pt x="24" y="14"/>
                </a:lnTo>
                <a:lnTo>
                  <a:pt x="53" y="38"/>
                </a:lnTo>
                <a:lnTo>
                  <a:pt x="53" y="34"/>
                </a:lnTo>
                <a:lnTo>
                  <a:pt x="58" y="34"/>
                </a:lnTo>
                <a:lnTo>
                  <a:pt x="63" y="29"/>
                </a:lnTo>
                <a:lnTo>
                  <a:pt x="68" y="24"/>
                </a:lnTo>
                <a:lnTo>
                  <a:pt x="72" y="24"/>
                </a:lnTo>
                <a:lnTo>
                  <a:pt x="77" y="19"/>
                </a:lnTo>
                <a:lnTo>
                  <a:pt x="82" y="14"/>
                </a:lnTo>
                <a:lnTo>
                  <a:pt x="92" y="14"/>
                </a:lnTo>
                <a:lnTo>
                  <a:pt x="96" y="10"/>
                </a:lnTo>
                <a:lnTo>
                  <a:pt x="101" y="10"/>
                </a:lnTo>
                <a:lnTo>
                  <a:pt x="106" y="5"/>
                </a:lnTo>
                <a:lnTo>
                  <a:pt x="111" y="5"/>
                </a:lnTo>
                <a:lnTo>
                  <a:pt x="120" y="5"/>
                </a:lnTo>
                <a:lnTo>
                  <a:pt x="125" y="5"/>
                </a:lnTo>
                <a:lnTo>
                  <a:pt x="130" y="0"/>
                </a:lnTo>
                <a:lnTo>
                  <a:pt x="135" y="0"/>
                </a:lnTo>
                <a:lnTo>
                  <a:pt x="140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8" y="5"/>
                </a:lnTo>
                <a:lnTo>
                  <a:pt x="173" y="43"/>
                </a:lnTo>
                <a:lnTo>
                  <a:pt x="168" y="43"/>
                </a:lnTo>
                <a:lnTo>
                  <a:pt x="164" y="43"/>
                </a:lnTo>
                <a:lnTo>
                  <a:pt x="159" y="38"/>
                </a:lnTo>
                <a:lnTo>
                  <a:pt x="154" y="38"/>
                </a:lnTo>
                <a:lnTo>
                  <a:pt x="149" y="38"/>
                </a:lnTo>
                <a:lnTo>
                  <a:pt x="144" y="38"/>
                </a:lnTo>
                <a:lnTo>
                  <a:pt x="140" y="38"/>
                </a:lnTo>
                <a:lnTo>
                  <a:pt x="135" y="38"/>
                </a:lnTo>
                <a:lnTo>
                  <a:pt x="130" y="38"/>
                </a:lnTo>
                <a:lnTo>
                  <a:pt x="125" y="38"/>
                </a:lnTo>
                <a:lnTo>
                  <a:pt x="120" y="38"/>
                </a:lnTo>
                <a:lnTo>
                  <a:pt x="116" y="38"/>
                </a:lnTo>
                <a:lnTo>
                  <a:pt x="111" y="43"/>
                </a:lnTo>
                <a:lnTo>
                  <a:pt x="106" y="43"/>
                </a:lnTo>
                <a:lnTo>
                  <a:pt x="101" y="48"/>
                </a:lnTo>
                <a:lnTo>
                  <a:pt x="96" y="48"/>
                </a:lnTo>
                <a:lnTo>
                  <a:pt x="92" y="48"/>
                </a:lnTo>
                <a:lnTo>
                  <a:pt x="92" y="53"/>
                </a:lnTo>
                <a:lnTo>
                  <a:pt x="87" y="53"/>
                </a:lnTo>
                <a:lnTo>
                  <a:pt x="82" y="57"/>
                </a:lnTo>
                <a:lnTo>
                  <a:pt x="77" y="57"/>
                </a:lnTo>
                <a:lnTo>
                  <a:pt x="77" y="62"/>
                </a:lnTo>
                <a:lnTo>
                  <a:pt x="101" y="86"/>
                </a:lnTo>
                <a:lnTo>
                  <a:pt x="77" y="110"/>
                </a:lnTo>
                <a:lnTo>
                  <a:pt x="53" y="86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128"/>
          <xdr:cNvSpPr>
            <a:spLocks/>
          </xdr:cNvSpPr>
        </xdr:nvSpPr>
        <xdr:spPr>
          <a:xfrm>
            <a:off x="1739" y="1945"/>
            <a:ext cx="259" cy="249"/>
          </a:xfrm>
          <a:custGeom>
            <a:pathLst>
              <a:path h="249" w="259">
                <a:moveTo>
                  <a:pt x="231" y="215"/>
                </a:moveTo>
                <a:lnTo>
                  <a:pt x="240" y="206"/>
                </a:lnTo>
                <a:lnTo>
                  <a:pt x="245" y="201"/>
                </a:lnTo>
                <a:lnTo>
                  <a:pt x="250" y="191"/>
                </a:lnTo>
                <a:lnTo>
                  <a:pt x="250" y="182"/>
                </a:lnTo>
                <a:lnTo>
                  <a:pt x="255" y="172"/>
                </a:lnTo>
                <a:lnTo>
                  <a:pt x="259" y="167"/>
                </a:lnTo>
                <a:lnTo>
                  <a:pt x="259" y="158"/>
                </a:lnTo>
                <a:lnTo>
                  <a:pt x="259" y="148"/>
                </a:lnTo>
                <a:lnTo>
                  <a:pt x="259" y="144"/>
                </a:lnTo>
                <a:lnTo>
                  <a:pt x="259" y="139"/>
                </a:lnTo>
                <a:lnTo>
                  <a:pt x="259" y="134"/>
                </a:lnTo>
                <a:lnTo>
                  <a:pt x="259" y="124"/>
                </a:lnTo>
                <a:lnTo>
                  <a:pt x="255" y="120"/>
                </a:lnTo>
                <a:lnTo>
                  <a:pt x="255" y="115"/>
                </a:lnTo>
                <a:lnTo>
                  <a:pt x="255" y="110"/>
                </a:lnTo>
                <a:lnTo>
                  <a:pt x="250" y="105"/>
                </a:lnTo>
                <a:lnTo>
                  <a:pt x="245" y="100"/>
                </a:lnTo>
                <a:lnTo>
                  <a:pt x="245" y="96"/>
                </a:lnTo>
                <a:lnTo>
                  <a:pt x="240" y="91"/>
                </a:lnTo>
                <a:lnTo>
                  <a:pt x="235" y="86"/>
                </a:lnTo>
                <a:lnTo>
                  <a:pt x="235" y="81"/>
                </a:lnTo>
                <a:lnTo>
                  <a:pt x="231" y="76"/>
                </a:lnTo>
                <a:lnTo>
                  <a:pt x="226" y="76"/>
                </a:lnTo>
                <a:lnTo>
                  <a:pt x="221" y="72"/>
                </a:lnTo>
                <a:lnTo>
                  <a:pt x="216" y="67"/>
                </a:lnTo>
                <a:lnTo>
                  <a:pt x="211" y="62"/>
                </a:lnTo>
                <a:lnTo>
                  <a:pt x="207" y="62"/>
                </a:lnTo>
                <a:lnTo>
                  <a:pt x="202" y="57"/>
                </a:lnTo>
                <a:lnTo>
                  <a:pt x="197" y="52"/>
                </a:lnTo>
                <a:lnTo>
                  <a:pt x="192" y="52"/>
                </a:lnTo>
                <a:lnTo>
                  <a:pt x="187" y="48"/>
                </a:lnTo>
                <a:lnTo>
                  <a:pt x="178" y="48"/>
                </a:lnTo>
                <a:lnTo>
                  <a:pt x="173" y="43"/>
                </a:lnTo>
                <a:lnTo>
                  <a:pt x="168" y="43"/>
                </a:lnTo>
                <a:lnTo>
                  <a:pt x="163" y="43"/>
                </a:lnTo>
                <a:lnTo>
                  <a:pt x="159" y="43"/>
                </a:lnTo>
                <a:lnTo>
                  <a:pt x="154" y="43"/>
                </a:lnTo>
                <a:lnTo>
                  <a:pt x="149" y="43"/>
                </a:lnTo>
                <a:lnTo>
                  <a:pt x="149" y="38"/>
                </a:lnTo>
                <a:lnTo>
                  <a:pt x="149" y="0"/>
                </a:lnTo>
                <a:lnTo>
                  <a:pt x="111" y="0"/>
                </a:lnTo>
                <a:lnTo>
                  <a:pt x="111" y="38"/>
                </a:lnTo>
                <a:lnTo>
                  <a:pt x="106" y="43"/>
                </a:lnTo>
                <a:lnTo>
                  <a:pt x="101" y="43"/>
                </a:lnTo>
                <a:lnTo>
                  <a:pt x="96" y="43"/>
                </a:lnTo>
                <a:lnTo>
                  <a:pt x="92" y="43"/>
                </a:lnTo>
                <a:lnTo>
                  <a:pt x="87" y="43"/>
                </a:lnTo>
                <a:lnTo>
                  <a:pt x="82" y="48"/>
                </a:lnTo>
                <a:lnTo>
                  <a:pt x="77" y="48"/>
                </a:lnTo>
                <a:lnTo>
                  <a:pt x="72" y="48"/>
                </a:lnTo>
                <a:lnTo>
                  <a:pt x="68" y="52"/>
                </a:lnTo>
                <a:lnTo>
                  <a:pt x="63" y="52"/>
                </a:lnTo>
                <a:lnTo>
                  <a:pt x="58" y="57"/>
                </a:lnTo>
                <a:lnTo>
                  <a:pt x="53" y="62"/>
                </a:lnTo>
                <a:lnTo>
                  <a:pt x="48" y="62"/>
                </a:lnTo>
                <a:lnTo>
                  <a:pt x="44" y="67"/>
                </a:lnTo>
                <a:lnTo>
                  <a:pt x="39" y="72"/>
                </a:lnTo>
                <a:lnTo>
                  <a:pt x="34" y="76"/>
                </a:lnTo>
                <a:lnTo>
                  <a:pt x="29" y="76"/>
                </a:lnTo>
                <a:lnTo>
                  <a:pt x="24" y="81"/>
                </a:lnTo>
                <a:lnTo>
                  <a:pt x="20" y="86"/>
                </a:lnTo>
                <a:lnTo>
                  <a:pt x="15" y="91"/>
                </a:lnTo>
                <a:lnTo>
                  <a:pt x="15" y="96"/>
                </a:lnTo>
                <a:lnTo>
                  <a:pt x="10" y="100"/>
                </a:lnTo>
                <a:lnTo>
                  <a:pt x="5" y="105"/>
                </a:lnTo>
                <a:lnTo>
                  <a:pt x="5" y="110"/>
                </a:lnTo>
                <a:lnTo>
                  <a:pt x="5" y="115"/>
                </a:lnTo>
                <a:lnTo>
                  <a:pt x="0" y="120"/>
                </a:lnTo>
                <a:lnTo>
                  <a:pt x="0" y="124"/>
                </a:lnTo>
                <a:lnTo>
                  <a:pt x="0" y="134"/>
                </a:lnTo>
                <a:lnTo>
                  <a:pt x="0" y="139"/>
                </a:lnTo>
                <a:lnTo>
                  <a:pt x="0" y="144"/>
                </a:lnTo>
                <a:lnTo>
                  <a:pt x="0" y="148"/>
                </a:lnTo>
                <a:lnTo>
                  <a:pt x="0" y="153"/>
                </a:lnTo>
                <a:lnTo>
                  <a:pt x="0" y="158"/>
                </a:lnTo>
                <a:lnTo>
                  <a:pt x="0" y="163"/>
                </a:lnTo>
                <a:lnTo>
                  <a:pt x="0" y="167"/>
                </a:lnTo>
                <a:lnTo>
                  <a:pt x="0" y="172"/>
                </a:lnTo>
                <a:lnTo>
                  <a:pt x="5" y="177"/>
                </a:lnTo>
                <a:lnTo>
                  <a:pt x="5" y="182"/>
                </a:lnTo>
                <a:lnTo>
                  <a:pt x="5" y="187"/>
                </a:lnTo>
                <a:lnTo>
                  <a:pt x="10" y="191"/>
                </a:lnTo>
                <a:lnTo>
                  <a:pt x="15" y="196"/>
                </a:lnTo>
                <a:lnTo>
                  <a:pt x="15" y="201"/>
                </a:lnTo>
                <a:lnTo>
                  <a:pt x="20" y="206"/>
                </a:lnTo>
                <a:lnTo>
                  <a:pt x="24" y="211"/>
                </a:lnTo>
                <a:lnTo>
                  <a:pt x="29" y="215"/>
                </a:lnTo>
                <a:lnTo>
                  <a:pt x="34" y="220"/>
                </a:lnTo>
                <a:lnTo>
                  <a:pt x="39" y="225"/>
                </a:lnTo>
                <a:lnTo>
                  <a:pt x="39" y="230"/>
                </a:lnTo>
                <a:lnTo>
                  <a:pt x="44" y="230"/>
                </a:lnTo>
                <a:lnTo>
                  <a:pt x="48" y="235"/>
                </a:lnTo>
                <a:lnTo>
                  <a:pt x="53" y="235"/>
                </a:lnTo>
                <a:lnTo>
                  <a:pt x="58" y="239"/>
                </a:lnTo>
                <a:lnTo>
                  <a:pt x="63" y="239"/>
                </a:lnTo>
                <a:lnTo>
                  <a:pt x="68" y="244"/>
                </a:lnTo>
                <a:lnTo>
                  <a:pt x="68" y="206"/>
                </a:lnTo>
                <a:lnTo>
                  <a:pt x="68" y="201"/>
                </a:lnTo>
                <a:lnTo>
                  <a:pt x="63" y="201"/>
                </a:lnTo>
                <a:lnTo>
                  <a:pt x="63" y="196"/>
                </a:lnTo>
                <a:lnTo>
                  <a:pt x="58" y="196"/>
                </a:lnTo>
                <a:lnTo>
                  <a:pt x="53" y="191"/>
                </a:lnTo>
                <a:lnTo>
                  <a:pt x="48" y="187"/>
                </a:lnTo>
                <a:lnTo>
                  <a:pt x="44" y="182"/>
                </a:lnTo>
                <a:lnTo>
                  <a:pt x="44" y="177"/>
                </a:lnTo>
                <a:lnTo>
                  <a:pt x="39" y="172"/>
                </a:lnTo>
                <a:lnTo>
                  <a:pt x="39" y="167"/>
                </a:lnTo>
                <a:lnTo>
                  <a:pt x="34" y="163"/>
                </a:lnTo>
                <a:lnTo>
                  <a:pt x="34" y="158"/>
                </a:lnTo>
                <a:lnTo>
                  <a:pt x="34" y="153"/>
                </a:lnTo>
                <a:lnTo>
                  <a:pt x="34" y="148"/>
                </a:lnTo>
                <a:lnTo>
                  <a:pt x="34" y="144"/>
                </a:lnTo>
                <a:lnTo>
                  <a:pt x="34" y="139"/>
                </a:lnTo>
                <a:lnTo>
                  <a:pt x="34" y="134"/>
                </a:lnTo>
                <a:lnTo>
                  <a:pt x="34" y="129"/>
                </a:lnTo>
                <a:lnTo>
                  <a:pt x="39" y="129"/>
                </a:lnTo>
                <a:lnTo>
                  <a:pt x="39" y="124"/>
                </a:lnTo>
                <a:lnTo>
                  <a:pt x="44" y="120"/>
                </a:lnTo>
                <a:lnTo>
                  <a:pt x="44" y="115"/>
                </a:lnTo>
                <a:lnTo>
                  <a:pt x="44" y="110"/>
                </a:lnTo>
                <a:lnTo>
                  <a:pt x="48" y="110"/>
                </a:lnTo>
                <a:lnTo>
                  <a:pt x="48" y="105"/>
                </a:lnTo>
                <a:lnTo>
                  <a:pt x="53" y="105"/>
                </a:lnTo>
                <a:lnTo>
                  <a:pt x="58" y="100"/>
                </a:lnTo>
                <a:lnTo>
                  <a:pt x="58" y="96"/>
                </a:lnTo>
                <a:lnTo>
                  <a:pt x="63" y="96"/>
                </a:lnTo>
                <a:lnTo>
                  <a:pt x="68" y="91"/>
                </a:lnTo>
                <a:lnTo>
                  <a:pt x="72" y="86"/>
                </a:lnTo>
                <a:lnTo>
                  <a:pt x="77" y="86"/>
                </a:lnTo>
                <a:lnTo>
                  <a:pt x="82" y="86"/>
                </a:lnTo>
                <a:lnTo>
                  <a:pt x="87" y="81"/>
                </a:lnTo>
                <a:lnTo>
                  <a:pt x="92" y="81"/>
                </a:lnTo>
                <a:lnTo>
                  <a:pt x="96" y="81"/>
                </a:lnTo>
                <a:lnTo>
                  <a:pt x="96" y="76"/>
                </a:lnTo>
                <a:lnTo>
                  <a:pt x="101" y="76"/>
                </a:lnTo>
                <a:lnTo>
                  <a:pt x="106" y="76"/>
                </a:lnTo>
                <a:lnTo>
                  <a:pt x="111" y="76"/>
                </a:lnTo>
                <a:lnTo>
                  <a:pt x="111" y="110"/>
                </a:lnTo>
                <a:lnTo>
                  <a:pt x="149" y="110"/>
                </a:lnTo>
                <a:lnTo>
                  <a:pt x="149" y="76"/>
                </a:lnTo>
                <a:lnTo>
                  <a:pt x="154" y="76"/>
                </a:lnTo>
                <a:lnTo>
                  <a:pt x="159" y="76"/>
                </a:lnTo>
                <a:lnTo>
                  <a:pt x="163" y="81"/>
                </a:lnTo>
                <a:lnTo>
                  <a:pt x="168" y="81"/>
                </a:lnTo>
                <a:lnTo>
                  <a:pt x="173" y="81"/>
                </a:lnTo>
                <a:lnTo>
                  <a:pt x="178" y="86"/>
                </a:lnTo>
                <a:lnTo>
                  <a:pt x="183" y="86"/>
                </a:lnTo>
                <a:lnTo>
                  <a:pt x="187" y="91"/>
                </a:lnTo>
                <a:lnTo>
                  <a:pt x="192" y="91"/>
                </a:lnTo>
                <a:lnTo>
                  <a:pt x="197" y="96"/>
                </a:lnTo>
                <a:lnTo>
                  <a:pt x="202" y="100"/>
                </a:lnTo>
                <a:lnTo>
                  <a:pt x="207" y="105"/>
                </a:lnTo>
                <a:lnTo>
                  <a:pt x="211" y="110"/>
                </a:lnTo>
                <a:lnTo>
                  <a:pt x="216" y="115"/>
                </a:lnTo>
                <a:lnTo>
                  <a:pt x="216" y="120"/>
                </a:lnTo>
                <a:lnTo>
                  <a:pt x="216" y="124"/>
                </a:lnTo>
                <a:lnTo>
                  <a:pt x="221" y="124"/>
                </a:lnTo>
                <a:lnTo>
                  <a:pt x="221" y="129"/>
                </a:lnTo>
                <a:lnTo>
                  <a:pt x="221" y="134"/>
                </a:lnTo>
                <a:lnTo>
                  <a:pt x="221" y="139"/>
                </a:lnTo>
                <a:lnTo>
                  <a:pt x="226" y="139"/>
                </a:lnTo>
                <a:lnTo>
                  <a:pt x="226" y="144"/>
                </a:lnTo>
                <a:lnTo>
                  <a:pt x="226" y="148"/>
                </a:lnTo>
                <a:lnTo>
                  <a:pt x="226" y="153"/>
                </a:lnTo>
                <a:lnTo>
                  <a:pt x="221" y="158"/>
                </a:lnTo>
                <a:lnTo>
                  <a:pt x="221" y="163"/>
                </a:lnTo>
                <a:lnTo>
                  <a:pt x="221" y="167"/>
                </a:lnTo>
                <a:lnTo>
                  <a:pt x="216" y="172"/>
                </a:lnTo>
                <a:lnTo>
                  <a:pt x="216" y="177"/>
                </a:lnTo>
                <a:lnTo>
                  <a:pt x="216" y="182"/>
                </a:lnTo>
                <a:lnTo>
                  <a:pt x="211" y="182"/>
                </a:lnTo>
                <a:lnTo>
                  <a:pt x="211" y="187"/>
                </a:lnTo>
                <a:lnTo>
                  <a:pt x="207" y="191"/>
                </a:lnTo>
                <a:lnTo>
                  <a:pt x="202" y="196"/>
                </a:lnTo>
                <a:lnTo>
                  <a:pt x="197" y="196"/>
                </a:lnTo>
                <a:lnTo>
                  <a:pt x="197" y="201"/>
                </a:lnTo>
                <a:lnTo>
                  <a:pt x="192" y="201"/>
                </a:lnTo>
                <a:lnTo>
                  <a:pt x="187" y="206"/>
                </a:lnTo>
                <a:lnTo>
                  <a:pt x="183" y="211"/>
                </a:lnTo>
                <a:lnTo>
                  <a:pt x="178" y="211"/>
                </a:lnTo>
                <a:lnTo>
                  <a:pt x="178" y="249"/>
                </a:lnTo>
                <a:lnTo>
                  <a:pt x="259" y="249"/>
                </a:lnTo>
                <a:lnTo>
                  <a:pt x="259" y="215"/>
                </a:lnTo>
                <a:lnTo>
                  <a:pt x="231" y="215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129"/>
          <xdr:cNvSpPr>
            <a:spLocks/>
          </xdr:cNvSpPr>
        </xdr:nvSpPr>
        <xdr:spPr>
          <a:xfrm>
            <a:off x="1739" y="1945"/>
            <a:ext cx="259" cy="249"/>
          </a:xfrm>
          <a:custGeom>
            <a:pathLst>
              <a:path h="249" w="259">
                <a:moveTo>
                  <a:pt x="231" y="215"/>
                </a:moveTo>
                <a:lnTo>
                  <a:pt x="240" y="206"/>
                </a:lnTo>
                <a:lnTo>
                  <a:pt x="245" y="201"/>
                </a:lnTo>
                <a:lnTo>
                  <a:pt x="250" y="191"/>
                </a:lnTo>
                <a:lnTo>
                  <a:pt x="250" y="182"/>
                </a:lnTo>
                <a:lnTo>
                  <a:pt x="255" y="172"/>
                </a:lnTo>
                <a:lnTo>
                  <a:pt x="259" y="167"/>
                </a:lnTo>
                <a:lnTo>
                  <a:pt x="259" y="158"/>
                </a:lnTo>
                <a:lnTo>
                  <a:pt x="259" y="148"/>
                </a:lnTo>
                <a:lnTo>
                  <a:pt x="259" y="144"/>
                </a:lnTo>
                <a:lnTo>
                  <a:pt x="259" y="139"/>
                </a:lnTo>
                <a:lnTo>
                  <a:pt x="259" y="134"/>
                </a:lnTo>
                <a:lnTo>
                  <a:pt x="259" y="124"/>
                </a:lnTo>
                <a:lnTo>
                  <a:pt x="255" y="120"/>
                </a:lnTo>
                <a:lnTo>
                  <a:pt x="255" y="115"/>
                </a:lnTo>
                <a:lnTo>
                  <a:pt x="255" y="110"/>
                </a:lnTo>
                <a:lnTo>
                  <a:pt x="250" y="105"/>
                </a:lnTo>
                <a:lnTo>
                  <a:pt x="245" y="100"/>
                </a:lnTo>
                <a:lnTo>
                  <a:pt x="245" y="96"/>
                </a:lnTo>
                <a:lnTo>
                  <a:pt x="240" y="91"/>
                </a:lnTo>
                <a:lnTo>
                  <a:pt x="235" y="86"/>
                </a:lnTo>
                <a:lnTo>
                  <a:pt x="235" y="81"/>
                </a:lnTo>
                <a:lnTo>
                  <a:pt x="231" y="76"/>
                </a:lnTo>
                <a:lnTo>
                  <a:pt x="226" y="76"/>
                </a:lnTo>
                <a:lnTo>
                  <a:pt x="221" y="72"/>
                </a:lnTo>
                <a:lnTo>
                  <a:pt x="216" y="67"/>
                </a:lnTo>
                <a:lnTo>
                  <a:pt x="211" y="62"/>
                </a:lnTo>
                <a:lnTo>
                  <a:pt x="207" y="62"/>
                </a:lnTo>
                <a:lnTo>
                  <a:pt x="202" y="57"/>
                </a:lnTo>
                <a:lnTo>
                  <a:pt x="197" y="52"/>
                </a:lnTo>
                <a:lnTo>
                  <a:pt x="192" y="52"/>
                </a:lnTo>
                <a:lnTo>
                  <a:pt x="187" y="48"/>
                </a:lnTo>
                <a:lnTo>
                  <a:pt x="178" y="48"/>
                </a:lnTo>
                <a:lnTo>
                  <a:pt x="173" y="43"/>
                </a:lnTo>
                <a:lnTo>
                  <a:pt x="168" y="43"/>
                </a:lnTo>
                <a:lnTo>
                  <a:pt x="163" y="43"/>
                </a:lnTo>
                <a:lnTo>
                  <a:pt x="159" y="43"/>
                </a:lnTo>
                <a:lnTo>
                  <a:pt x="154" y="43"/>
                </a:lnTo>
                <a:lnTo>
                  <a:pt x="149" y="43"/>
                </a:lnTo>
                <a:lnTo>
                  <a:pt x="149" y="38"/>
                </a:lnTo>
                <a:lnTo>
                  <a:pt x="149" y="0"/>
                </a:lnTo>
                <a:lnTo>
                  <a:pt x="111" y="0"/>
                </a:lnTo>
                <a:lnTo>
                  <a:pt x="111" y="38"/>
                </a:lnTo>
                <a:lnTo>
                  <a:pt x="106" y="43"/>
                </a:lnTo>
                <a:lnTo>
                  <a:pt x="101" y="43"/>
                </a:lnTo>
                <a:lnTo>
                  <a:pt x="96" y="43"/>
                </a:lnTo>
                <a:lnTo>
                  <a:pt x="92" y="43"/>
                </a:lnTo>
                <a:lnTo>
                  <a:pt x="87" y="43"/>
                </a:lnTo>
                <a:lnTo>
                  <a:pt x="82" y="48"/>
                </a:lnTo>
                <a:lnTo>
                  <a:pt x="77" y="48"/>
                </a:lnTo>
                <a:lnTo>
                  <a:pt x="72" y="48"/>
                </a:lnTo>
                <a:lnTo>
                  <a:pt x="68" y="52"/>
                </a:lnTo>
                <a:lnTo>
                  <a:pt x="63" y="52"/>
                </a:lnTo>
                <a:lnTo>
                  <a:pt x="58" y="57"/>
                </a:lnTo>
                <a:lnTo>
                  <a:pt x="53" y="62"/>
                </a:lnTo>
                <a:lnTo>
                  <a:pt x="48" y="62"/>
                </a:lnTo>
                <a:lnTo>
                  <a:pt x="44" y="67"/>
                </a:lnTo>
                <a:lnTo>
                  <a:pt x="39" y="72"/>
                </a:lnTo>
                <a:lnTo>
                  <a:pt x="34" y="76"/>
                </a:lnTo>
                <a:lnTo>
                  <a:pt x="29" y="76"/>
                </a:lnTo>
                <a:lnTo>
                  <a:pt x="24" y="81"/>
                </a:lnTo>
                <a:lnTo>
                  <a:pt x="20" y="86"/>
                </a:lnTo>
                <a:lnTo>
                  <a:pt x="15" y="91"/>
                </a:lnTo>
                <a:lnTo>
                  <a:pt x="15" y="96"/>
                </a:lnTo>
                <a:lnTo>
                  <a:pt x="10" y="100"/>
                </a:lnTo>
                <a:lnTo>
                  <a:pt x="5" y="105"/>
                </a:lnTo>
                <a:lnTo>
                  <a:pt x="5" y="110"/>
                </a:lnTo>
                <a:lnTo>
                  <a:pt x="5" y="115"/>
                </a:lnTo>
                <a:lnTo>
                  <a:pt x="0" y="120"/>
                </a:lnTo>
                <a:lnTo>
                  <a:pt x="0" y="124"/>
                </a:lnTo>
                <a:lnTo>
                  <a:pt x="0" y="134"/>
                </a:lnTo>
                <a:lnTo>
                  <a:pt x="0" y="139"/>
                </a:lnTo>
                <a:lnTo>
                  <a:pt x="0" y="144"/>
                </a:lnTo>
                <a:lnTo>
                  <a:pt x="0" y="148"/>
                </a:lnTo>
                <a:lnTo>
                  <a:pt x="0" y="153"/>
                </a:lnTo>
                <a:lnTo>
                  <a:pt x="0" y="158"/>
                </a:lnTo>
                <a:lnTo>
                  <a:pt x="0" y="163"/>
                </a:lnTo>
                <a:lnTo>
                  <a:pt x="0" y="167"/>
                </a:lnTo>
                <a:lnTo>
                  <a:pt x="0" y="172"/>
                </a:lnTo>
                <a:lnTo>
                  <a:pt x="5" y="177"/>
                </a:lnTo>
                <a:lnTo>
                  <a:pt x="5" y="182"/>
                </a:lnTo>
                <a:lnTo>
                  <a:pt x="5" y="187"/>
                </a:lnTo>
                <a:lnTo>
                  <a:pt x="10" y="191"/>
                </a:lnTo>
                <a:lnTo>
                  <a:pt x="15" y="196"/>
                </a:lnTo>
                <a:lnTo>
                  <a:pt x="15" y="201"/>
                </a:lnTo>
                <a:lnTo>
                  <a:pt x="20" y="206"/>
                </a:lnTo>
                <a:lnTo>
                  <a:pt x="24" y="211"/>
                </a:lnTo>
                <a:lnTo>
                  <a:pt x="29" y="215"/>
                </a:lnTo>
                <a:lnTo>
                  <a:pt x="34" y="220"/>
                </a:lnTo>
                <a:lnTo>
                  <a:pt x="39" y="225"/>
                </a:lnTo>
                <a:lnTo>
                  <a:pt x="39" y="230"/>
                </a:lnTo>
                <a:lnTo>
                  <a:pt x="44" y="230"/>
                </a:lnTo>
                <a:lnTo>
                  <a:pt x="48" y="235"/>
                </a:lnTo>
                <a:lnTo>
                  <a:pt x="53" y="235"/>
                </a:lnTo>
                <a:lnTo>
                  <a:pt x="58" y="239"/>
                </a:lnTo>
                <a:lnTo>
                  <a:pt x="63" y="239"/>
                </a:lnTo>
                <a:lnTo>
                  <a:pt x="68" y="244"/>
                </a:lnTo>
                <a:lnTo>
                  <a:pt x="68" y="206"/>
                </a:lnTo>
                <a:lnTo>
                  <a:pt x="68" y="201"/>
                </a:lnTo>
                <a:lnTo>
                  <a:pt x="63" y="201"/>
                </a:lnTo>
                <a:lnTo>
                  <a:pt x="63" y="196"/>
                </a:lnTo>
                <a:lnTo>
                  <a:pt x="58" y="196"/>
                </a:lnTo>
                <a:lnTo>
                  <a:pt x="53" y="191"/>
                </a:lnTo>
                <a:lnTo>
                  <a:pt x="48" y="187"/>
                </a:lnTo>
                <a:lnTo>
                  <a:pt x="44" y="182"/>
                </a:lnTo>
                <a:lnTo>
                  <a:pt x="44" y="177"/>
                </a:lnTo>
                <a:lnTo>
                  <a:pt x="39" y="172"/>
                </a:lnTo>
                <a:lnTo>
                  <a:pt x="39" y="167"/>
                </a:lnTo>
                <a:lnTo>
                  <a:pt x="34" y="163"/>
                </a:lnTo>
                <a:lnTo>
                  <a:pt x="34" y="158"/>
                </a:lnTo>
                <a:lnTo>
                  <a:pt x="34" y="153"/>
                </a:lnTo>
                <a:lnTo>
                  <a:pt x="34" y="148"/>
                </a:lnTo>
                <a:lnTo>
                  <a:pt x="34" y="144"/>
                </a:lnTo>
                <a:lnTo>
                  <a:pt x="34" y="139"/>
                </a:lnTo>
                <a:lnTo>
                  <a:pt x="34" y="134"/>
                </a:lnTo>
                <a:lnTo>
                  <a:pt x="34" y="129"/>
                </a:lnTo>
                <a:lnTo>
                  <a:pt x="39" y="129"/>
                </a:lnTo>
                <a:lnTo>
                  <a:pt x="39" y="124"/>
                </a:lnTo>
                <a:lnTo>
                  <a:pt x="44" y="120"/>
                </a:lnTo>
                <a:lnTo>
                  <a:pt x="44" y="115"/>
                </a:lnTo>
                <a:lnTo>
                  <a:pt x="44" y="110"/>
                </a:lnTo>
                <a:lnTo>
                  <a:pt x="48" y="110"/>
                </a:lnTo>
                <a:lnTo>
                  <a:pt x="48" y="105"/>
                </a:lnTo>
                <a:lnTo>
                  <a:pt x="53" y="105"/>
                </a:lnTo>
                <a:lnTo>
                  <a:pt x="58" y="100"/>
                </a:lnTo>
                <a:lnTo>
                  <a:pt x="58" y="96"/>
                </a:lnTo>
                <a:lnTo>
                  <a:pt x="63" y="96"/>
                </a:lnTo>
                <a:lnTo>
                  <a:pt x="68" y="91"/>
                </a:lnTo>
                <a:lnTo>
                  <a:pt x="72" y="86"/>
                </a:lnTo>
                <a:lnTo>
                  <a:pt x="77" y="86"/>
                </a:lnTo>
                <a:lnTo>
                  <a:pt x="82" y="86"/>
                </a:lnTo>
                <a:lnTo>
                  <a:pt x="87" y="81"/>
                </a:lnTo>
                <a:lnTo>
                  <a:pt x="92" y="81"/>
                </a:lnTo>
                <a:lnTo>
                  <a:pt x="96" y="81"/>
                </a:lnTo>
                <a:lnTo>
                  <a:pt x="96" y="76"/>
                </a:lnTo>
                <a:lnTo>
                  <a:pt x="101" y="76"/>
                </a:lnTo>
                <a:lnTo>
                  <a:pt x="106" y="76"/>
                </a:lnTo>
                <a:lnTo>
                  <a:pt x="111" y="76"/>
                </a:lnTo>
                <a:lnTo>
                  <a:pt x="111" y="110"/>
                </a:lnTo>
                <a:lnTo>
                  <a:pt x="149" y="110"/>
                </a:lnTo>
                <a:lnTo>
                  <a:pt x="149" y="76"/>
                </a:lnTo>
                <a:lnTo>
                  <a:pt x="154" y="76"/>
                </a:lnTo>
                <a:lnTo>
                  <a:pt x="159" y="76"/>
                </a:lnTo>
                <a:lnTo>
                  <a:pt x="163" y="81"/>
                </a:lnTo>
                <a:lnTo>
                  <a:pt x="168" y="81"/>
                </a:lnTo>
                <a:lnTo>
                  <a:pt x="173" y="81"/>
                </a:lnTo>
                <a:lnTo>
                  <a:pt x="178" y="86"/>
                </a:lnTo>
                <a:lnTo>
                  <a:pt x="183" y="86"/>
                </a:lnTo>
                <a:lnTo>
                  <a:pt x="187" y="91"/>
                </a:lnTo>
                <a:lnTo>
                  <a:pt x="192" y="91"/>
                </a:lnTo>
                <a:lnTo>
                  <a:pt x="197" y="96"/>
                </a:lnTo>
                <a:lnTo>
                  <a:pt x="202" y="100"/>
                </a:lnTo>
                <a:lnTo>
                  <a:pt x="207" y="105"/>
                </a:lnTo>
                <a:lnTo>
                  <a:pt x="211" y="110"/>
                </a:lnTo>
                <a:lnTo>
                  <a:pt x="216" y="115"/>
                </a:lnTo>
                <a:lnTo>
                  <a:pt x="216" y="120"/>
                </a:lnTo>
                <a:lnTo>
                  <a:pt x="216" y="124"/>
                </a:lnTo>
                <a:lnTo>
                  <a:pt x="221" y="124"/>
                </a:lnTo>
                <a:lnTo>
                  <a:pt x="221" y="129"/>
                </a:lnTo>
                <a:lnTo>
                  <a:pt x="221" y="134"/>
                </a:lnTo>
                <a:lnTo>
                  <a:pt x="221" y="139"/>
                </a:lnTo>
                <a:lnTo>
                  <a:pt x="226" y="139"/>
                </a:lnTo>
                <a:lnTo>
                  <a:pt x="226" y="144"/>
                </a:lnTo>
                <a:lnTo>
                  <a:pt x="226" y="148"/>
                </a:lnTo>
                <a:lnTo>
                  <a:pt x="226" y="153"/>
                </a:lnTo>
                <a:lnTo>
                  <a:pt x="221" y="158"/>
                </a:lnTo>
                <a:lnTo>
                  <a:pt x="221" y="163"/>
                </a:lnTo>
                <a:lnTo>
                  <a:pt x="221" y="167"/>
                </a:lnTo>
                <a:lnTo>
                  <a:pt x="216" y="172"/>
                </a:lnTo>
                <a:lnTo>
                  <a:pt x="216" y="177"/>
                </a:lnTo>
                <a:lnTo>
                  <a:pt x="216" y="182"/>
                </a:lnTo>
                <a:lnTo>
                  <a:pt x="211" y="182"/>
                </a:lnTo>
                <a:lnTo>
                  <a:pt x="211" y="187"/>
                </a:lnTo>
                <a:lnTo>
                  <a:pt x="207" y="191"/>
                </a:lnTo>
                <a:lnTo>
                  <a:pt x="202" y="196"/>
                </a:lnTo>
                <a:lnTo>
                  <a:pt x="197" y="196"/>
                </a:lnTo>
                <a:lnTo>
                  <a:pt x="197" y="201"/>
                </a:lnTo>
                <a:lnTo>
                  <a:pt x="192" y="201"/>
                </a:lnTo>
                <a:lnTo>
                  <a:pt x="187" y="206"/>
                </a:lnTo>
                <a:lnTo>
                  <a:pt x="183" y="211"/>
                </a:lnTo>
                <a:lnTo>
                  <a:pt x="178" y="211"/>
                </a:lnTo>
                <a:lnTo>
                  <a:pt x="178" y="249"/>
                </a:lnTo>
                <a:lnTo>
                  <a:pt x="259" y="249"/>
                </a:lnTo>
                <a:lnTo>
                  <a:pt x="259" y="215"/>
                </a:lnTo>
                <a:lnTo>
                  <a:pt x="231" y="215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130"/>
          <xdr:cNvSpPr>
            <a:spLocks/>
          </xdr:cNvSpPr>
        </xdr:nvSpPr>
        <xdr:spPr>
          <a:xfrm>
            <a:off x="1739" y="2261"/>
            <a:ext cx="259" cy="230"/>
          </a:xfrm>
          <a:custGeom>
            <a:pathLst>
              <a:path h="230" w="259">
                <a:moveTo>
                  <a:pt x="0" y="39"/>
                </a:moveTo>
                <a:lnTo>
                  <a:pt x="82" y="67"/>
                </a:lnTo>
                <a:lnTo>
                  <a:pt x="77" y="72"/>
                </a:lnTo>
                <a:lnTo>
                  <a:pt x="77" y="82"/>
                </a:lnTo>
                <a:lnTo>
                  <a:pt x="77" y="87"/>
                </a:lnTo>
                <a:lnTo>
                  <a:pt x="77" y="91"/>
                </a:lnTo>
                <a:lnTo>
                  <a:pt x="77" y="96"/>
                </a:lnTo>
                <a:lnTo>
                  <a:pt x="77" y="106"/>
                </a:lnTo>
                <a:lnTo>
                  <a:pt x="77" y="110"/>
                </a:lnTo>
                <a:lnTo>
                  <a:pt x="77" y="115"/>
                </a:lnTo>
                <a:lnTo>
                  <a:pt x="77" y="120"/>
                </a:lnTo>
                <a:lnTo>
                  <a:pt x="77" y="125"/>
                </a:lnTo>
                <a:lnTo>
                  <a:pt x="77" y="134"/>
                </a:lnTo>
                <a:lnTo>
                  <a:pt x="77" y="139"/>
                </a:lnTo>
                <a:lnTo>
                  <a:pt x="77" y="144"/>
                </a:lnTo>
                <a:lnTo>
                  <a:pt x="77" y="154"/>
                </a:lnTo>
                <a:lnTo>
                  <a:pt x="77" y="158"/>
                </a:lnTo>
                <a:lnTo>
                  <a:pt x="82" y="163"/>
                </a:lnTo>
                <a:lnTo>
                  <a:pt x="0" y="192"/>
                </a:lnTo>
                <a:lnTo>
                  <a:pt x="0" y="226"/>
                </a:lnTo>
                <a:lnTo>
                  <a:pt x="87" y="197"/>
                </a:lnTo>
                <a:lnTo>
                  <a:pt x="92" y="202"/>
                </a:lnTo>
                <a:lnTo>
                  <a:pt x="92" y="206"/>
                </a:lnTo>
                <a:lnTo>
                  <a:pt x="96" y="211"/>
                </a:lnTo>
                <a:lnTo>
                  <a:pt x="96" y="216"/>
                </a:lnTo>
                <a:lnTo>
                  <a:pt x="96" y="221"/>
                </a:lnTo>
                <a:lnTo>
                  <a:pt x="101" y="221"/>
                </a:lnTo>
                <a:lnTo>
                  <a:pt x="101" y="226"/>
                </a:lnTo>
                <a:lnTo>
                  <a:pt x="101" y="230"/>
                </a:lnTo>
                <a:lnTo>
                  <a:pt x="135" y="221"/>
                </a:lnTo>
                <a:lnTo>
                  <a:pt x="135" y="216"/>
                </a:lnTo>
                <a:lnTo>
                  <a:pt x="135" y="211"/>
                </a:lnTo>
                <a:lnTo>
                  <a:pt x="130" y="206"/>
                </a:lnTo>
                <a:lnTo>
                  <a:pt x="130" y="202"/>
                </a:lnTo>
                <a:lnTo>
                  <a:pt x="125" y="197"/>
                </a:lnTo>
                <a:lnTo>
                  <a:pt x="125" y="192"/>
                </a:lnTo>
                <a:lnTo>
                  <a:pt x="120" y="187"/>
                </a:lnTo>
                <a:lnTo>
                  <a:pt x="226" y="154"/>
                </a:lnTo>
                <a:lnTo>
                  <a:pt x="226" y="187"/>
                </a:lnTo>
                <a:lnTo>
                  <a:pt x="259" y="187"/>
                </a:lnTo>
                <a:lnTo>
                  <a:pt x="259" y="115"/>
                </a:lnTo>
                <a:lnTo>
                  <a:pt x="259" y="43"/>
                </a:lnTo>
                <a:lnTo>
                  <a:pt x="226" y="43"/>
                </a:lnTo>
                <a:lnTo>
                  <a:pt x="226" y="77"/>
                </a:lnTo>
                <a:lnTo>
                  <a:pt x="120" y="43"/>
                </a:lnTo>
                <a:lnTo>
                  <a:pt x="125" y="39"/>
                </a:lnTo>
                <a:lnTo>
                  <a:pt x="125" y="34"/>
                </a:lnTo>
                <a:lnTo>
                  <a:pt x="130" y="29"/>
                </a:lnTo>
                <a:lnTo>
                  <a:pt x="130" y="24"/>
                </a:lnTo>
                <a:lnTo>
                  <a:pt x="135" y="19"/>
                </a:lnTo>
                <a:lnTo>
                  <a:pt x="135" y="15"/>
                </a:lnTo>
                <a:lnTo>
                  <a:pt x="135" y="10"/>
                </a:lnTo>
                <a:lnTo>
                  <a:pt x="101" y="0"/>
                </a:lnTo>
                <a:lnTo>
                  <a:pt x="101" y="5"/>
                </a:lnTo>
                <a:lnTo>
                  <a:pt x="101" y="10"/>
                </a:lnTo>
                <a:lnTo>
                  <a:pt x="96" y="15"/>
                </a:lnTo>
                <a:lnTo>
                  <a:pt x="92" y="19"/>
                </a:lnTo>
                <a:lnTo>
                  <a:pt x="92" y="24"/>
                </a:lnTo>
                <a:lnTo>
                  <a:pt x="92" y="29"/>
                </a:lnTo>
                <a:lnTo>
                  <a:pt x="87" y="34"/>
                </a:lnTo>
                <a:lnTo>
                  <a:pt x="0" y="5"/>
                </a:lnTo>
                <a:lnTo>
                  <a:pt x="0" y="39"/>
                </a:lnTo>
                <a:close/>
                <a:moveTo>
                  <a:pt x="0" y="39"/>
                </a:moveTo>
                <a:lnTo>
                  <a:pt x="116" y="77"/>
                </a:lnTo>
                <a:lnTo>
                  <a:pt x="116" y="82"/>
                </a:lnTo>
                <a:lnTo>
                  <a:pt x="116" y="87"/>
                </a:lnTo>
                <a:lnTo>
                  <a:pt x="116" y="91"/>
                </a:lnTo>
                <a:lnTo>
                  <a:pt x="111" y="96"/>
                </a:lnTo>
                <a:lnTo>
                  <a:pt x="111" y="101"/>
                </a:lnTo>
                <a:lnTo>
                  <a:pt x="111" y="106"/>
                </a:lnTo>
                <a:lnTo>
                  <a:pt x="111" y="110"/>
                </a:lnTo>
                <a:lnTo>
                  <a:pt x="111" y="115"/>
                </a:lnTo>
                <a:lnTo>
                  <a:pt x="111" y="120"/>
                </a:lnTo>
                <a:lnTo>
                  <a:pt x="111" y="125"/>
                </a:lnTo>
                <a:lnTo>
                  <a:pt x="111" y="130"/>
                </a:lnTo>
                <a:lnTo>
                  <a:pt x="111" y="134"/>
                </a:lnTo>
                <a:lnTo>
                  <a:pt x="116" y="139"/>
                </a:lnTo>
                <a:lnTo>
                  <a:pt x="116" y="144"/>
                </a:lnTo>
                <a:lnTo>
                  <a:pt x="116" y="149"/>
                </a:lnTo>
                <a:lnTo>
                  <a:pt x="116" y="154"/>
                </a:lnTo>
                <a:lnTo>
                  <a:pt x="226" y="115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131"/>
          <xdr:cNvSpPr>
            <a:spLocks/>
          </xdr:cNvSpPr>
        </xdr:nvSpPr>
        <xdr:spPr>
          <a:xfrm>
            <a:off x="1739" y="2261"/>
            <a:ext cx="259" cy="230"/>
          </a:xfrm>
          <a:custGeom>
            <a:pathLst>
              <a:path h="230" w="259">
                <a:moveTo>
                  <a:pt x="0" y="39"/>
                </a:moveTo>
                <a:lnTo>
                  <a:pt x="82" y="67"/>
                </a:lnTo>
                <a:lnTo>
                  <a:pt x="77" y="72"/>
                </a:lnTo>
                <a:lnTo>
                  <a:pt x="77" y="82"/>
                </a:lnTo>
                <a:lnTo>
                  <a:pt x="77" y="87"/>
                </a:lnTo>
                <a:lnTo>
                  <a:pt x="77" y="91"/>
                </a:lnTo>
                <a:lnTo>
                  <a:pt x="77" y="96"/>
                </a:lnTo>
                <a:lnTo>
                  <a:pt x="77" y="106"/>
                </a:lnTo>
                <a:lnTo>
                  <a:pt x="77" y="110"/>
                </a:lnTo>
                <a:lnTo>
                  <a:pt x="77" y="115"/>
                </a:lnTo>
                <a:lnTo>
                  <a:pt x="77" y="120"/>
                </a:lnTo>
                <a:lnTo>
                  <a:pt x="77" y="125"/>
                </a:lnTo>
                <a:lnTo>
                  <a:pt x="77" y="134"/>
                </a:lnTo>
                <a:lnTo>
                  <a:pt x="77" y="139"/>
                </a:lnTo>
                <a:lnTo>
                  <a:pt x="77" y="144"/>
                </a:lnTo>
                <a:lnTo>
                  <a:pt x="77" y="154"/>
                </a:lnTo>
                <a:lnTo>
                  <a:pt x="77" y="158"/>
                </a:lnTo>
                <a:lnTo>
                  <a:pt x="82" y="163"/>
                </a:lnTo>
                <a:lnTo>
                  <a:pt x="0" y="192"/>
                </a:lnTo>
                <a:lnTo>
                  <a:pt x="0" y="226"/>
                </a:lnTo>
                <a:lnTo>
                  <a:pt x="87" y="197"/>
                </a:lnTo>
                <a:lnTo>
                  <a:pt x="92" y="202"/>
                </a:lnTo>
                <a:lnTo>
                  <a:pt x="92" y="206"/>
                </a:lnTo>
                <a:lnTo>
                  <a:pt x="96" y="211"/>
                </a:lnTo>
                <a:lnTo>
                  <a:pt x="96" y="216"/>
                </a:lnTo>
                <a:lnTo>
                  <a:pt x="96" y="221"/>
                </a:lnTo>
                <a:lnTo>
                  <a:pt x="101" y="221"/>
                </a:lnTo>
                <a:lnTo>
                  <a:pt x="101" y="226"/>
                </a:lnTo>
                <a:lnTo>
                  <a:pt x="101" y="230"/>
                </a:lnTo>
                <a:lnTo>
                  <a:pt x="135" y="221"/>
                </a:lnTo>
                <a:lnTo>
                  <a:pt x="135" y="216"/>
                </a:lnTo>
                <a:lnTo>
                  <a:pt x="135" y="211"/>
                </a:lnTo>
                <a:lnTo>
                  <a:pt x="130" y="206"/>
                </a:lnTo>
                <a:lnTo>
                  <a:pt x="130" y="202"/>
                </a:lnTo>
                <a:lnTo>
                  <a:pt x="125" y="197"/>
                </a:lnTo>
                <a:lnTo>
                  <a:pt x="125" y="192"/>
                </a:lnTo>
                <a:lnTo>
                  <a:pt x="120" y="187"/>
                </a:lnTo>
                <a:lnTo>
                  <a:pt x="226" y="154"/>
                </a:lnTo>
                <a:lnTo>
                  <a:pt x="226" y="187"/>
                </a:lnTo>
                <a:lnTo>
                  <a:pt x="259" y="187"/>
                </a:lnTo>
                <a:lnTo>
                  <a:pt x="259" y="115"/>
                </a:lnTo>
                <a:lnTo>
                  <a:pt x="259" y="43"/>
                </a:lnTo>
                <a:lnTo>
                  <a:pt x="226" y="43"/>
                </a:lnTo>
                <a:lnTo>
                  <a:pt x="226" y="77"/>
                </a:lnTo>
                <a:lnTo>
                  <a:pt x="120" y="43"/>
                </a:lnTo>
                <a:lnTo>
                  <a:pt x="125" y="39"/>
                </a:lnTo>
                <a:lnTo>
                  <a:pt x="125" y="34"/>
                </a:lnTo>
                <a:lnTo>
                  <a:pt x="130" y="29"/>
                </a:lnTo>
                <a:lnTo>
                  <a:pt x="130" y="24"/>
                </a:lnTo>
                <a:lnTo>
                  <a:pt x="135" y="19"/>
                </a:lnTo>
                <a:lnTo>
                  <a:pt x="135" y="15"/>
                </a:lnTo>
                <a:lnTo>
                  <a:pt x="135" y="10"/>
                </a:lnTo>
                <a:lnTo>
                  <a:pt x="101" y="0"/>
                </a:lnTo>
                <a:lnTo>
                  <a:pt x="101" y="5"/>
                </a:lnTo>
                <a:lnTo>
                  <a:pt x="101" y="10"/>
                </a:lnTo>
                <a:lnTo>
                  <a:pt x="96" y="15"/>
                </a:lnTo>
                <a:lnTo>
                  <a:pt x="92" y="19"/>
                </a:lnTo>
                <a:lnTo>
                  <a:pt x="92" y="24"/>
                </a:lnTo>
                <a:lnTo>
                  <a:pt x="92" y="29"/>
                </a:lnTo>
                <a:lnTo>
                  <a:pt x="87" y="34"/>
                </a:lnTo>
                <a:lnTo>
                  <a:pt x="0" y="5"/>
                </a:lnTo>
                <a:lnTo>
                  <a:pt x="0" y="39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132"/>
          <xdr:cNvSpPr>
            <a:spLocks/>
          </xdr:cNvSpPr>
        </xdr:nvSpPr>
        <xdr:spPr>
          <a:xfrm>
            <a:off x="1850" y="2338"/>
            <a:ext cx="115" cy="77"/>
          </a:xfrm>
          <a:custGeom>
            <a:pathLst>
              <a:path h="77" w="115">
                <a:moveTo>
                  <a:pt x="5" y="0"/>
                </a:moveTo>
                <a:lnTo>
                  <a:pt x="5" y="5"/>
                </a:lnTo>
                <a:lnTo>
                  <a:pt x="5" y="10"/>
                </a:lnTo>
                <a:lnTo>
                  <a:pt x="5" y="14"/>
                </a:lnTo>
                <a:lnTo>
                  <a:pt x="0" y="19"/>
                </a:lnTo>
                <a:lnTo>
                  <a:pt x="0" y="24"/>
                </a:lnTo>
                <a:lnTo>
                  <a:pt x="0" y="29"/>
                </a:lnTo>
                <a:lnTo>
                  <a:pt x="0" y="33"/>
                </a:lnTo>
                <a:lnTo>
                  <a:pt x="0" y="38"/>
                </a:lnTo>
                <a:lnTo>
                  <a:pt x="0" y="43"/>
                </a:lnTo>
                <a:lnTo>
                  <a:pt x="0" y="48"/>
                </a:lnTo>
                <a:lnTo>
                  <a:pt x="0" y="53"/>
                </a:lnTo>
                <a:lnTo>
                  <a:pt x="0" y="57"/>
                </a:lnTo>
                <a:lnTo>
                  <a:pt x="5" y="62"/>
                </a:lnTo>
                <a:lnTo>
                  <a:pt x="5" y="67"/>
                </a:lnTo>
                <a:lnTo>
                  <a:pt x="5" y="72"/>
                </a:lnTo>
                <a:lnTo>
                  <a:pt x="5" y="77"/>
                </a:lnTo>
                <a:lnTo>
                  <a:pt x="115" y="38"/>
                </a:lnTo>
                <a:lnTo>
                  <a:pt x="5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133"/>
          <xdr:cNvSpPr>
            <a:spLocks/>
          </xdr:cNvSpPr>
        </xdr:nvSpPr>
        <xdr:spPr>
          <a:xfrm>
            <a:off x="1735" y="2563"/>
            <a:ext cx="263" cy="221"/>
          </a:xfrm>
          <a:custGeom>
            <a:pathLst>
              <a:path h="221" w="263">
                <a:moveTo>
                  <a:pt x="4" y="163"/>
                </a:moveTo>
                <a:lnTo>
                  <a:pt x="9" y="178"/>
                </a:lnTo>
                <a:lnTo>
                  <a:pt x="14" y="187"/>
                </a:lnTo>
                <a:lnTo>
                  <a:pt x="24" y="197"/>
                </a:lnTo>
                <a:lnTo>
                  <a:pt x="33" y="207"/>
                </a:lnTo>
                <a:lnTo>
                  <a:pt x="43" y="211"/>
                </a:lnTo>
                <a:lnTo>
                  <a:pt x="52" y="216"/>
                </a:lnTo>
                <a:lnTo>
                  <a:pt x="67" y="221"/>
                </a:lnTo>
                <a:lnTo>
                  <a:pt x="81" y="221"/>
                </a:lnTo>
                <a:lnTo>
                  <a:pt x="91" y="221"/>
                </a:lnTo>
                <a:lnTo>
                  <a:pt x="100" y="221"/>
                </a:lnTo>
                <a:lnTo>
                  <a:pt x="110" y="216"/>
                </a:lnTo>
                <a:lnTo>
                  <a:pt x="120" y="211"/>
                </a:lnTo>
                <a:lnTo>
                  <a:pt x="124" y="207"/>
                </a:lnTo>
                <a:lnTo>
                  <a:pt x="134" y="202"/>
                </a:lnTo>
                <a:lnTo>
                  <a:pt x="139" y="197"/>
                </a:lnTo>
                <a:lnTo>
                  <a:pt x="144" y="187"/>
                </a:lnTo>
                <a:lnTo>
                  <a:pt x="148" y="197"/>
                </a:lnTo>
                <a:lnTo>
                  <a:pt x="153" y="202"/>
                </a:lnTo>
                <a:lnTo>
                  <a:pt x="163" y="207"/>
                </a:lnTo>
                <a:lnTo>
                  <a:pt x="167" y="211"/>
                </a:lnTo>
                <a:lnTo>
                  <a:pt x="177" y="216"/>
                </a:lnTo>
                <a:lnTo>
                  <a:pt x="182" y="216"/>
                </a:lnTo>
                <a:lnTo>
                  <a:pt x="191" y="221"/>
                </a:lnTo>
                <a:lnTo>
                  <a:pt x="201" y="221"/>
                </a:lnTo>
                <a:lnTo>
                  <a:pt x="211" y="221"/>
                </a:lnTo>
                <a:lnTo>
                  <a:pt x="225" y="216"/>
                </a:lnTo>
                <a:lnTo>
                  <a:pt x="235" y="211"/>
                </a:lnTo>
                <a:lnTo>
                  <a:pt x="244" y="202"/>
                </a:lnTo>
                <a:lnTo>
                  <a:pt x="249" y="197"/>
                </a:lnTo>
                <a:lnTo>
                  <a:pt x="259" y="187"/>
                </a:lnTo>
                <a:lnTo>
                  <a:pt x="263" y="173"/>
                </a:lnTo>
                <a:lnTo>
                  <a:pt x="263" y="163"/>
                </a:lnTo>
                <a:lnTo>
                  <a:pt x="263" y="0"/>
                </a:lnTo>
                <a:lnTo>
                  <a:pt x="230" y="0"/>
                </a:lnTo>
                <a:lnTo>
                  <a:pt x="230" y="34"/>
                </a:lnTo>
                <a:lnTo>
                  <a:pt x="163" y="34"/>
                </a:lnTo>
                <a:lnTo>
                  <a:pt x="163" y="0"/>
                </a:lnTo>
                <a:lnTo>
                  <a:pt x="129" y="0"/>
                </a:lnTo>
                <a:lnTo>
                  <a:pt x="129" y="34"/>
                </a:lnTo>
                <a:lnTo>
                  <a:pt x="0" y="34"/>
                </a:lnTo>
                <a:lnTo>
                  <a:pt x="4" y="163"/>
                </a:lnTo>
                <a:close/>
                <a:moveTo>
                  <a:pt x="4" y="163"/>
                </a:moveTo>
                <a:lnTo>
                  <a:pt x="230" y="154"/>
                </a:lnTo>
                <a:lnTo>
                  <a:pt x="230" y="72"/>
                </a:lnTo>
                <a:lnTo>
                  <a:pt x="163" y="72"/>
                </a:lnTo>
                <a:lnTo>
                  <a:pt x="163" y="139"/>
                </a:lnTo>
                <a:lnTo>
                  <a:pt x="163" y="144"/>
                </a:lnTo>
                <a:lnTo>
                  <a:pt x="167" y="149"/>
                </a:lnTo>
                <a:lnTo>
                  <a:pt x="167" y="159"/>
                </a:lnTo>
                <a:lnTo>
                  <a:pt x="167" y="163"/>
                </a:lnTo>
                <a:lnTo>
                  <a:pt x="172" y="168"/>
                </a:lnTo>
                <a:lnTo>
                  <a:pt x="172" y="173"/>
                </a:lnTo>
                <a:lnTo>
                  <a:pt x="177" y="173"/>
                </a:lnTo>
                <a:lnTo>
                  <a:pt x="182" y="178"/>
                </a:lnTo>
                <a:lnTo>
                  <a:pt x="187" y="183"/>
                </a:lnTo>
                <a:lnTo>
                  <a:pt x="191" y="183"/>
                </a:lnTo>
                <a:lnTo>
                  <a:pt x="196" y="187"/>
                </a:lnTo>
                <a:lnTo>
                  <a:pt x="201" y="187"/>
                </a:lnTo>
                <a:lnTo>
                  <a:pt x="206" y="187"/>
                </a:lnTo>
                <a:lnTo>
                  <a:pt x="206" y="183"/>
                </a:lnTo>
                <a:lnTo>
                  <a:pt x="211" y="183"/>
                </a:lnTo>
                <a:lnTo>
                  <a:pt x="215" y="183"/>
                </a:lnTo>
                <a:lnTo>
                  <a:pt x="215" y="178"/>
                </a:lnTo>
                <a:lnTo>
                  <a:pt x="220" y="178"/>
                </a:lnTo>
                <a:lnTo>
                  <a:pt x="220" y="173"/>
                </a:lnTo>
                <a:lnTo>
                  <a:pt x="225" y="173"/>
                </a:lnTo>
                <a:lnTo>
                  <a:pt x="225" y="168"/>
                </a:lnTo>
                <a:lnTo>
                  <a:pt x="230" y="163"/>
                </a:lnTo>
                <a:close/>
                <a:moveTo>
                  <a:pt x="230" y="163"/>
                </a:moveTo>
                <a:lnTo>
                  <a:pt x="230" y="154"/>
                </a:lnTo>
                <a:lnTo>
                  <a:pt x="38" y="159"/>
                </a:lnTo>
                <a:lnTo>
                  <a:pt x="43" y="163"/>
                </a:lnTo>
                <a:lnTo>
                  <a:pt x="48" y="168"/>
                </a:lnTo>
                <a:lnTo>
                  <a:pt x="48" y="173"/>
                </a:lnTo>
                <a:lnTo>
                  <a:pt x="57" y="178"/>
                </a:lnTo>
                <a:lnTo>
                  <a:pt x="62" y="183"/>
                </a:lnTo>
                <a:lnTo>
                  <a:pt x="67" y="183"/>
                </a:lnTo>
                <a:lnTo>
                  <a:pt x="72" y="187"/>
                </a:lnTo>
                <a:lnTo>
                  <a:pt x="81" y="187"/>
                </a:lnTo>
                <a:lnTo>
                  <a:pt x="86" y="187"/>
                </a:lnTo>
                <a:lnTo>
                  <a:pt x="91" y="187"/>
                </a:lnTo>
                <a:lnTo>
                  <a:pt x="96" y="183"/>
                </a:lnTo>
                <a:lnTo>
                  <a:pt x="100" y="183"/>
                </a:lnTo>
                <a:lnTo>
                  <a:pt x="105" y="183"/>
                </a:lnTo>
                <a:lnTo>
                  <a:pt x="105" y="178"/>
                </a:lnTo>
                <a:lnTo>
                  <a:pt x="110" y="173"/>
                </a:lnTo>
                <a:lnTo>
                  <a:pt x="115" y="168"/>
                </a:lnTo>
                <a:lnTo>
                  <a:pt x="120" y="163"/>
                </a:lnTo>
                <a:lnTo>
                  <a:pt x="124" y="159"/>
                </a:lnTo>
                <a:lnTo>
                  <a:pt x="124" y="154"/>
                </a:lnTo>
                <a:lnTo>
                  <a:pt x="124" y="144"/>
                </a:lnTo>
                <a:lnTo>
                  <a:pt x="129" y="139"/>
                </a:lnTo>
                <a:lnTo>
                  <a:pt x="129" y="135"/>
                </a:lnTo>
                <a:lnTo>
                  <a:pt x="129" y="72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134"/>
          <xdr:cNvSpPr>
            <a:spLocks/>
          </xdr:cNvSpPr>
        </xdr:nvSpPr>
        <xdr:spPr>
          <a:xfrm>
            <a:off x="1735" y="2563"/>
            <a:ext cx="263" cy="221"/>
          </a:xfrm>
          <a:custGeom>
            <a:pathLst>
              <a:path h="221" w="263">
                <a:moveTo>
                  <a:pt x="4" y="163"/>
                </a:moveTo>
                <a:lnTo>
                  <a:pt x="9" y="178"/>
                </a:lnTo>
                <a:lnTo>
                  <a:pt x="14" y="187"/>
                </a:lnTo>
                <a:lnTo>
                  <a:pt x="24" y="197"/>
                </a:lnTo>
                <a:lnTo>
                  <a:pt x="33" y="207"/>
                </a:lnTo>
                <a:lnTo>
                  <a:pt x="43" y="211"/>
                </a:lnTo>
                <a:lnTo>
                  <a:pt x="52" y="216"/>
                </a:lnTo>
                <a:lnTo>
                  <a:pt x="67" y="221"/>
                </a:lnTo>
                <a:lnTo>
                  <a:pt x="81" y="221"/>
                </a:lnTo>
                <a:lnTo>
                  <a:pt x="91" y="221"/>
                </a:lnTo>
                <a:lnTo>
                  <a:pt x="100" y="221"/>
                </a:lnTo>
                <a:lnTo>
                  <a:pt x="110" y="216"/>
                </a:lnTo>
                <a:lnTo>
                  <a:pt x="120" y="211"/>
                </a:lnTo>
                <a:lnTo>
                  <a:pt x="124" y="207"/>
                </a:lnTo>
                <a:lnTo>
                  <a:pt x="134" y="202"/>
                </a:lnTo>
                <a:lnTo>
                  <a:pt x="139" y="197"/>
                </a:lnTo>
                <a:lnTo>
                  <a:pt x="144" y="187"/>
                </a:lnTo>
                <a:lnTo>
                  <a:pt x="148" y="197"/>
                </a:lnTo>
                <a:lnTo>
                  <a:pt x="153" y="202"/>
                </a:lnTo>
                <a:lnTo>
                  <a:pt x="163" y="207"/>
                </a:lnTo>
                <a:lnTo>
                  <a:pt x="167" y="211"/>
                </a:lnTo>
                <a:lnTo>
                  <a:pt x="177" y="216"/>
                </a:lnTo>
                <a:lnTo>
                  <a:pt x="182" y="216"/>
                </a:lnTo>
                <a:lnTo>
                  <a:pt x="191" y="221"/>
                </a:lnTo>
                <a:lnTo>
                  <a:pt x="201" y="221"/>
                </a:lnTo>
                <a:lnTo>
                  <a:pt x="211" y="221"/>
                </a:lnTo>
                <a:lnTo>
                  <a:pt x="225" y="216"/>
                </a:lnTo>
                <a:lnTo>
                  <a:pt x="235" y="211"/>
                </a:lnTo>
                <a:lnTo>
                  <a:pt x="244" y="202"/>
                </a:lnTo>
                <a:lnTo>
                  <a:pt x="249" y="197"/>
                </a:lnTo>
                <a:lnTo>
                  <a:pt x="259" y="187"/>
                </a:lnTo>
                <a:lnTo>
                  <a:pt x="263" y="173"/>
                </a:lnTo>
                <a:lnTo>
                  <a:pt x="263" y="163"/>
                </a:lnTo>
                <a:lnTo>
                  <a:pt x="263" y="0"/>
                </a:lnTo>
                <a:lnTo>
                  <a:pt x="230" y="0"/>
                </a:lnTo>
                <a:lnTo>
                  <a:pt x="230" y="34"/>
                </a:lnTo>
                <a:lnTo>
                  <a:pt x="163" y="34"/>
                </a:lnTo>
                <a:lnTo>
                  <a:pt x="163" y="0"/>
                </a:lnTo>
                <a:lnTo>
                  <a:pt x="129" y="0"/>
                </a:lnTo>
                <a:lnTo>
                  <a:pt x="129" y="34"/>
                </a:lnTo>
                <a:lnTo>
                  <a:pt x="0" y="34"/>
                </a:lnTo>
                <a:lnTo>
                  <a:pt x="4" y="16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135"/>
          <xdr:cNvSpPr>
            <a:spLocks/>
          </xdr:cNvSpPr>
        </xdr:nvSpPr>
        <xdr:spPr>
          <a:xfrm>
            <a:off x="1898" y="2635"/>
            <a:ext cx="67" cy="115"/>
          </a:xfrm>
          <a:custGeom>
            <a:pathLst>
              <a:path h="115" w="67">
                <a:moveTo>
                  <a:pt x="67" y="82"/>
                </a:moveTo>
                <a:lnTo>
                  <a:pt x="67" y="0"/>
                </a:lnTo>
                <a:lnTo>
                  <a:pt x="0" y="0"/>
                </a:lnTo>
                <a:lnTo>
                  <a:pt x="0" y="67"/>
                </a:lnTo>
                <a:lnTo>
                  <a:pt x="0" y="72"/>
                </a:lnTo>
                <a:lnTo>
                  <a:pt x="4" y="77"/>
                </a:lnTo>
                <a:lnTo>
                  <a:pt x="4" y="87"/>
                </a:lnTo>
                <a:lnTo>
                  <a:pt x="4" y="91"/>
                </a:lnTo>
                <a:lnTo>
                  <a:pt x="9" y="96"/>
                </a:lnTo>
                <a:lnTo>
                  <a:pt x="9" y="101"/>
                </a:lnTo>
                <a:lnTo>
                  <a:pt x="14" y="101"/>
                </a:lnTo>
                <a:lnTo>
                  <a:pt x="19" y="106"/>
                </a:lnTo>
                <a:lnTo>
                  <a:pt x="24" y="111"/>
                </a:lnTo>
                <a:lnTo>
                  <a:pt x="28" y="111"/>
                </a:lnTo>
                <a:lnTo>
                  <a:pt x="33" y="115"/>
                </a:lnTo>
                <a:lnTo>
                  <a:pt x="38" y="115"/>
                </a:lnTo>
                <a:lnTo>
                  <a:pt x="43" y="115"/>
                </a:lnTo>
                <a:lnTo>
                  <a:pt x="43" y="111"/>
                </a:lnTo>
                <a:lnTo>
                  <a:pt x="48" y="111"/>
                </a:lnTo>
                <a:lnTo>
                  <a:pt x="52" y="111"/>
                </a:lnTo>
                <a:lnTo>
                  <a:pt x="52" y="106"/>
                </a:lnTo>
                <a:lnTo>
                  <a:pt x="57" y="106"/>
                </a:lnTo>
                <a:lnTo>
                  <a:pt x="57" y="101"/>
                </a:lnTo>
                <a:lnTo>
                  <a:pt x="62" y="101"/>
                </a:lnTo>
                <a:lnTo>
                  <a:pt x="62" y="96"/>
                </a:lnTo>
                <a:lnTo>
                  <a:pt x="67" y="91"/>
                </a:lnTo>
                <a:lnTo>
                  <a:pt x="67" y="82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136"/>
          <xdr:cNvSpPr>
            <a:spLocks/>
          </xdr:cNvSpPr>
        </xdr:nvSpPr>
        <xdr:spPr>
          <a:xfrm>
            <a:off x="1773" y="2635"/>
            <a:ext cx="91" cy="115"/>
          </a:xfrm>
          <a:custGeom>
            <a:pathLst>
              <a:path h="115" w="91">
                <a:moveTo>
                  <a:pt x="0" y="87"/>
                </a:moveTo>
                <a:lnTo>
                  <a:pt x="5" y="91"/>
                </a:lnTo>
                <a:lnTo>
                  <a:pt x="10" y="96"/>
                </a:lnTo>
                <a:lnTo>
                  <a:pt x="10" y="101"/>
                </a:lnTo>
                <a:lnTo>
                  <a:pt x="19" y="106"/>
                </a:lnTo>
                <a:lnTo>
                  <a:pt x="24" y="111"/>
                </a:lnTo>
                <a:lnTo>
                  <a:pt x="29" y="111"/>
                </a:lnTo>
                <a:lnTo>
                  <a:pt x="34" y="115"/>
                </a:lnTo>
                <a:lnTo>
                  <a:pt x="43" y="115"/>
                </a:lnTo>
                <a:lnTo>
                  <a:pt x="48" y="115"/>
                </a:lnTo>
                <a:lnTo>
                  <a:pt x="53" y="115"/>
                </a:lnTo>
                <a:lnTo>
                  <a:pt x="58" y="111"/>
                </a:lnTo>
                <a:lnTo>
                  <a:pt x="62" y="111"/>
                </a:lnTo>
                <a:lnTo>
                  <a:pt x="67" y="111"/>
                </a:lnTo>
                <a:lnTo>
                  <a:pt x="67" y="106"/>
                </a:lnTo>
                <a:lnTo>
                  <a:pt x="72" y="101"/>
                </a:lnTo>
                <a:lnTo>
                  <a:pt x="77" y="96"/>
                </a:lnTo>
                <a:lnTo>
                  <a:pt x="82" y="91"/>
                </a:lnTo>
                <a:lnTo>
                  <a:pt x="86" y="87"/>
                </a:lnTo>
                <a:lnTo>
                  <a:pt x="86" y="82"/>
                </a:lnTo>
                <a:lnTo>
                  <a:pt x="86" y="72"/>
                </a:lnTo>
                <a:lnTo>
                  <a:pt x="91" y="67"/>
                </a:lnTo>
                <a:lnTo>
                  <a:pt x="91" y="63"/>
                </a:lnTo>
                <a:lnTo>
                  <a:pt x="91" y="0"/>
                </a:lnTo>
                <a:lnTo>
                  <a:pt x="0" y="0"/>
                </a:lnTo>
                <a:lnTo>
                  <a:pt x="0" y="87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137"/>
          <xdr:cNvSpPr>
            <a:spLocks/>
          </xdr:cNvSpPr>
        </xdr:nvSpPr>
        <xdr:spPr>
          <a:xfrm>
            <a:off x="1739" y="2827"/>
            <a:ext cx="264" cy="110"/>
          </a:xfrm>
          <a:custGeom>
            <a:pathLst>
              <a:path h="110" w="264">
                <a:moveTo>
                  <a:pt x="264" y="53"/>
                </a:moveTo>
                <a:lnTo>
                  <a:pt x="149" y="67"/>
                </a:lnTo>
                <a:lnTo>
                  <a:pt x="159" y="106"/>
                </a:lnTo>
                <a:lnTo>
                  <a:pt x="120" y="110"/>
                </a:lnTo>
                <a:lnTo>
                  <a:pt x="116" y="77"/>
                </a:lnTo>
                <a:lnTo>
                  <a:pt x="5" y="91"/>
                </a:lnTo>
                <a:lnTo>
                  <a:pt x="0" y="58"/>
                </a:lnTo>
                <a:lnTo>
                  <a:pt x="111" y="39"/>
                </a:lnTo>
                <a:lnTo>
                  <a:pt x="106" y="5"/>
                </a:lnTo>
                <a:lnTo>
                  <a:pt x="140" y="0"/>
                </a:lnTo>
                <a:lnTo>
                  <a:pt x="144" y="34"/>
                </a:lnTo>
                <a:lnTo>
                  <a:pt x="259" y="15"/>
                </a:lnTo>
                <a:lnTo>
                  <a:pt x="264" y="53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138"/>
          <xdr:cNvSpPr>
            <a:spLocks/>
          </xdr:cNvSpPr>
        </xdr:nvSpPr>
        <xdr:spPr>
          <a:xfrm>
            <a:off x="1739" y="2827"/>
            <a:ext cx="264" cy="110"/>
          </a:xfrm>
          <a:custGeom>
            <a:pathLst>
              <a:path h="110" w="264">
                <a:moveTo>
                  <a:pt x="264" y="53"/>
                </a:moveTo>
                <a:lnTo>
                  <a:pt x="149" y="67"/>
                </a:lnTo>
                <a:lnTo>
                  <a:pt x="159" y="106"/>
                </a:lnTo>
                <a:lnTo>
                  <a:pt x="120" y="110"/>
                </a:lnTo>
                <a:lnTo>
                  <a:pt x="116" y="77"/>
                </a:lnTo>
                <a:lnTo>
                  <a:pt x="5" y="91"/>
                </a:lnTo>
                <a:lnTo>
                  <a:pt x="0" y="58"/>
                </a:lnTo>
                <a:lnTo>
                  <a:pt x="111" y="39"/>
                </a:lnTo>
                <a:lnTo>
                  <a:pt x="106" y="5"/>
                </a:lnTo>
                <a:lnTo>
                  <a:pt x="140" y="0"/>
                </a:lnTo>
                <a:lnTo>
                  <a:pt x="144" y="34"/>
                </a:lnTo>
                <a:lnTo>
                  <a:pt x="259" y="15"/>
                </a:lnTo>
                <a:lnTo>
                  <a:pt x="264" y="5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139"/>
          <xdr:cNvSpPr>
            <a:spLocks/>
          </xdr:cNvSpPr>
        </xdr:nvSpPr>
        <xdr:spPr>
          <a:xfrm>
            <a:off x="3040" y="3470"/>
            <a:ext cx="244" cy="283"/>
          </a:xfrm>
          <a:custGeom>
            <a:pathLst>
              <a:path h="283" w="244">
                <a:moveTo>
                  <a:pt x="0" y="110"/>
                </a:moveTo>
                <a:lnTo>
                  <a:pt x="38" y="173"/>
                </a:lnTo>
                <a:lnTo>
                  <a:pt x="67" y="153"/>
                </a:lnTo>
                <a:lnTo>
                  <a:pt x="47" y="120"/>
                </a:lnTo>
                <a:lnTo>
                  <a:pt x="91" y="96"/>
                </a:lnTo>
                <a:lnTo>
                  <a:pt x="211" y="283"/>
                </a:lnTo>
                <a:lnTo>
                  <a:pt x="244" y="264"/>
                </a:lnTo>
                <a:lnTo>
                  <a:pt x="119" y="77"/>
                </a:lnTo>
                <a:lnTo>
                  <a:pt x="163" y="48"/>
                </a:lnTo>
                <a:lnTo>
                  <a:pt x="182" y="77"/>
                </a:lnTo>
                <a:lnTo>
                  <a:pt x="211" y="57"/>
                </a:lnTo>
                <a:lnTo>
                  <a:pt x="172" y="0"/>
                </a:lnTo>
                <a:lnTo>
                  <a:pt x="0" y="110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140"/>
          <xdr:cNvSpPr>
            <a:spLocks/>
          </xdr:cNvSpPr>
        </xdr:nvSpPr>
        <xdr:spPr>
          <a:xfrm>
            <a:off x="3040" y="3470"/>
            <a:ext cx="244" cy="283"/>
          </a:xfrm>
          <a:custGeom>
            <a:pathLst>
              <a:path h="283" w="244">
                <a:moveTo>
                  <a:pt x="0" y="110"/>
                </a:moveTo>
                <a:lnTo>
                  <a:pt x="38" y="173"/>
                </a:lnTo>
                <a:lnTo>
                  <a:pt x="67" y="153"/>
                </a:lnTo>
                <a:lnTo>
                  <a:pt x="47" y="120"/>
                </a:lnTo>
                <a:lnTo>
                  <a:pt x="91" y="96"/>
                </a:lnTo>
                <a:lnTo>
                  <a:pt x="211" y="283"/>
                </a:lnTo>
                <a:lnTo>
                  <a:pt x="244" y="264"/>
                </a:lnTo>
                <a:lnTo>
                  <a:pt x="119" y="77"/>
                </a:lnTo>
                <a:lnTo>
                  <a:pt x="163" y="48"/>
                </a:lnTo>
                <a:lnTo>
                  <a:pt x="182" y="77"/>
                </a:lnTo>
                <a:lnTo>
                  <a:pt x="211" y="57"/>
                </a:lnTo>
                <a:lnTo>
                  <a:pt x="172" y="0"/>
                </a:lnTo>
                <a:lnTo>
                  <a:pt x="0" y="11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141"/>
          <xdr:cNvSpPr>
            <a:spLocks/>
          </xdr:cNvSpPr>
        </xdr:nvSpPr>
        <xdr:spPr>
          <a:xfrm>
            <a:off x="3231" y="3307"/>
            <a:ext cx="336" cy="302"/>
          </a:xfrm>
          <a:custGeom>
            <a:pathLst>
              <a:path h="302" w="336">
                <a:moveTo>
                  <a:pt x="307" y="153"/>
                </a:moveTo>
                <a:lnTo>
                  <a:pt x="336" y="177"/>
                </a:lnTo>
                <a:lnTo>
                  <a:pt x="221" y="302"/>
                </a:lnTo>
                <a:lnTo>
                  <a:pt x="135" y="225"/>
                </a:lnTo>
                <a:lnTo>
                  <a:pt x="111" y="254"/>
                </a:lnTo>
                <a:lnTo>
                  <a:pt x="87" y="230"/>
                </a:lnTo>
                <a:lnTo>
                  <a:pt x="111" y="206"/>
                </a:lnTo>
                <a:lnTo>
                  <a:pt x="53" y="153"/>
                </a:lnTo>
                <a:lnTo>
                  <a:pt x="29" y="177"/>
                </a:lnTo>
                <a:lnTo>
                  <a:pt x="0" y="153"/>
                </a:lnTo>
                <a:lnTo>
                  <a:pt x="140" y="0"/>
                </a:lnTo>
                <a:lnTo>
                  <a:pt x="168" y="24"/>
                </a:lnTo>
                <a:lnTo>
                  <a:pt x="77" y="125"/>
                </a:lnTo>
                <a:lnTo>
                  <a:pt x="135" y="177"/>
                </a:lnTo>
                <a:lnTo>
                  <a:pt x="192" y="115"/>
                </a:lnTo>
                <a:lnTo>
                  <a:pt x="216" y="134"/>
                </a:lnTo>
                <a:lnTo>
                  <a:pt x="159" y="201"/>
                </a:lnTo>
                <a:lnTo>
                  <a:pt x="216" y="254"/>
                </a:lnTo>
                <a:lnTo>
                  <a:pt x="307" y="153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142"/>
          <xdr:cNvSpPr>
            <a:spLocks/>
          </xdr:cNvSpPr>
        </xdr:nvSpPr>
        <xdr:spPr>
          <a:xfrm>
            <a:off x="3231" y="3307"/>
            <a:ext cx="336" cy="302"/>
          </a:xfrm>
          <a:custGeom>
            <a:pathLst>
              <a:path h="302" w="336">
                <a:moveTo>
                  <a:pt x="307" y="153"/>
                </a:moveTo>
                <a:lnTo>
                  <a:pt x="336" y="177"/>
                </a:lnTo>
                <a:lnTo>
                  <a:pt x="221" y="302"/>
                </a:lnTo>
                <a:lnTo>
                  <a:pt x="135" y="225"/>
                </a:lnTo>
                <a:lnTo>
                  <a:pt x="111" y="254"/>
                </a:lnTo>
                <a:lnTo>
                  <a:pt x="87" y="230"/>
                </a:lnTo>
                <a:lnTo>
                  <a:pt x="111" y="206"/>
                </a:lnTo>
                <a:lnTo>
                  <a:pt x="53" y="153"/>
                </a:lnTo>
                <a:lnTo>
                  <a:pt x="29" y="177"/>
                </a:lnTo>
                <a:lnTo>
                  <a:pt x="0" y="153"/>
                </a:lnTo>
                <a:lnTo>
                  <a:pt x="140" y="0"/>
                </a:lnTo>
                <a:lnTo>
                  <a:pt x="168" y="24"/>
                </a:lnTo>
                <a:lnTo>
                  <a:pt x="77" y="125"/>
                </a:lnTo>
                <a:lnTo>
                  <a:pt x="135" y="177"/>
                </a:lnTo>
                <a:lnTo>
                  <a:pt x="192" y="115"/>
                </a:lnTo>
                <a:lnTo>
                  <a:pt x="216" y="134"/>
                </a:lnTo>
                <a:lnTo>
                  <a:pt x="159" y="201"/>
                </a:lnTo>
                <a:lnTo>
                  <a:pt x="216" y="254"/>
                </a:lnTo>
                <a:lnTo>
                  <a:pt x="307" y="15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143"/>
          <xdr:cNvSpPr>
            <a:spLocks/>
          </xdr:cNvSpPr>
        </xdr:nvSpPr>
        <xdr:spPr>
          <a:xfrm>
            <a:off x="3471" y="2846"/>
            <a:ext cx="283" cy="221"/>
          </a:xfrm>
          <a:custGeom>
            <a:pathLst>
              <a:path h="221" w="283">
                <a:moveTo>
                  <a:pt x="245" y="24"/>
                </a:moveTo>
                <a:lnTo>
                  <a:pt x="283" y="29"/>
                </a:lnTo>
                <a:lnTo>
                  <a:pt x="264" y="197"/>
                </a:lnTo>
                <a:lnTo>
                  <a:pt x="149" y="187"/>
                </a:lnTo>
                <a:lnTo>
                  <a:pt x="149" y="221"/>
                </a:lnTo>
                <a:lnTo>
                  <a:pt x="111" y="216"/>
                </a:lnTo>
                <a:lnTo>
                  <a:pt x="115" y="183"/>
                </a:lnTo>
                <a:lnTo>
                  <a:pt x="39" y="173"/>
                </a:lnTo>
                <a:lnTo>
                  <a:pt x="34" y="211"/>
                </a:lnTo>
                <a:lnTo>
                  <a:pt x="0" y="207"/>
                </a:lnTo>
                <a:lnTo>
                  <a:pt x="19" y="0"/>
                </a:lnTo>
                <a:lnTo>
                  <a:pt x="58" y="5"/>
                </a:lnTo>
                <a:lnTo>
                  <a:pt x="43" y="139"/>
                </a:lnTo>
                <a:lnTo>
                  <a:pt x="120" y="149"/>
                </a:lnTo>
                <a:lnTo>
                  <a:pt x="130" y="58"/>
                </a:lnTo>
                <a:lnTo>
                  <a:pt x="163" y="63"/>
                </a:lnTo>
                <a:lnTo>
                  <a:pt x="154" y="149"/>
                </a:lnTo>
                <a:lnTo>
                  <a:pt x="231" y="159"/>
                </a:lnTo>
                <a:lnTo>
                  <a:pt x="245" y="24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144"/>
          <xdr:cNvSpPr>
            <a:spLocks/>
          </xdr:cNvSpPr>
        </xdr:nvSpPr>
        <xdr:spPr>
          <a:xfrm>
            <a:off x="3471" y="2846"/>
            <a:ext cx="283" cy="221"/>
          </a:xfrm>
          <a:custGeom>
            <a:pathLst>
              <a:path h="221" w="283">
                <a:moveTo>
                  <a:pt x="245" y="24"/>
                </a:moveTo>
                <a:lnTo>
                  <a:pt x="283" y="29"/>
                </a:lnTo>
                <a:lnTo>
                  <a:pt x="264" y="197"/>
                </a:lnTo>
                <a:lnTo>
                  <a:pt x="149" y="187"/>
                </a:lnTo>
                <a:lnTo>
                  <a:pt x="149" y="221"/>
                </a:lnTo>
                <a:lnTo>
                  <a:pt x="111" y="216"/>
                </a:lnTo>
                <a:lnTo>
                  <a:pt x="115" y="183"/>
                </a:lnTo>
                <a:lnTo>
                  <a:pt x="39" y="173"/>
                </a:lnTo>
                <a:lnTo>
                  <a:pt x="34" y="211"/>
                </a:lnTo>
                <a:lnTo>
                  <a:pt x="0" y="207"/>
                </a:lnTo>
                <a:lnTo>
                  <a:pt x="19" y="0"/>
                </a:lnTo>
                <a:lnTo>
                  <a:pt x="58" y="5"/>
                </a:lnTo>
                <a:lnTo>
                  <a:pt x="43" y="139"/>
                </a:lnTo>
                <a:lnTo>
                  <a:pt x="120" y="149"/>
                </a:lnTo>
                <a:lnTo>
                  <a:pt x="130" y="58"/>
                </a:lnTo>
                <a:lnTo>
                  <a:pt x="163" y="63"/>
                </a:lnTo>
                <a:lnTo>
                  <a:pt x="154" y="149"/>
                </a:lnTo>
                <a:lnTo>
                  <a:pt x="231" y="159"/>
                </a:lnTo>
                <a:lnTo>
                  <a:pt x="245" y="24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145"/>
          <xdr:cNvSpPr>
            <a:spLocks/>
          </xdr:cNvSpPr>
        </xdr:nvSpPr>
        <xdr:spPr>
          <a:xfrm>
            <a:off x="3380" y="3062"/>
            <a:ext cx="322" cy="293"/>
          </a:xfrm>
          <a:custGeom>
            <a:pathLst>
              <a:path h="293" w="322">
                <a:moveTo>
                  <a:pt x="259" y="293"/>
                </a:moveTo>
                <a:lnTo>
                  <a:pt x="48" y="206"/>
                </a:lnTo>
                <a:lnTo>
                  <a:pt x="34" y="240"/>
                </a:lnTo>
                <a:lnTo>
                  <a:pt x="0" y="226"/>
                </a:lnTo>
                <a:lnTo>
                  <a:pt x="34" y="139"/>
                </a:lnTo>
                <a:lnTo>
                  <a:pt x="226" y="134"/>
                </a:lnTo>
                <a:lnTo>
                  <a:pt x="96" y="82"/>
                </a:lnTo>
                <a:lnTo>
                  <a:pt x="86" y="115"/>
                </a:lnTo>
                <a:lnTo>
                  <a:pt x="53" y="101"/>
                </a:lnTo>
                <a:lnTo>
                  <a:pt x="91" y="0"/>
                </a:lnTo>
                <a:lnTo>
                  <a:pt x="125" y="15"/>
                </a:lnTo>
                <a:lnTo>
                  <a:pt x="110" y="48"/>
                </a:lnTo>
                <a:lnTo>
                  <a:pt x="322" y="130"/>
                </a:lnTo>
                <a:lnTo>
                  <a:pt x="307" y="163"/>
                </a:lnTo>
                <a:lnTo>
                  <a:pt x="62" y="173"/>
                </a:lnTo>
                <a:lnTo>
                  <a:pt x="269" y="259"/>
                </a:lnTo>
                <a:lnTo>
                  <a:pt x="259" y="293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146"/>
          <xdr:cNvSpPr>
            <a:spLocks/>
          </xdr:cNvSpPr>
        </xdr:nvSpPr>
        <xdr:spPr>
          <a:xfrm>
            <a:off x="3380" y="3062"/>
            <a:ext cx="322" cy="293"/>
          </a:xfrm>
          <a:custGeom>
            <a:pathLst>
              <a:path h="293" w="322">
                <a:moveTo>
                  <a:pt x="259" y="293"/>
                </a:moveTo>
                <a:lnTo>
                  <a:pt x="48" y="206"/>
                </a:lnTo>
                <a:lnTo>
                  <a:pt x="34" y="240"/>
                </a:lnTo>
                <a:lnTo>
                  <a:pt x="0" y="226"/>
                </a:lnTo>
                <a:lnTo>
                  <a:pt x="34" y="139"/>
                </a:lnTo>
                <a:lnTo>
                  <a:pt x="226" y="134"/>
                </a:lnTo>
                <a:lnTo>
                  <a:pt x="96" y="82"/>
                </a:lnTo>
                <a:lnTo>
                  <a:pt x="86" y="115"/>
                </a:lnTo>
                <a:lnTo>
                  <a:pt x="53" y="101"/>
                </a:lnTo>
                <a:lnTo>
                  <a:pt x="91" y="0"/>
                </a:lnTo>
                <a:lnTo>
                  <a:pt x="125" y="15"/>
                </a:lnTo>
                <a:lnTo>
                  <a:pt x="110" y="48"/>
                </a:lnTo>
                <a:lnTo>
                  <a:pt x="322" y="130"/>
                </a:lnTo>
                <a:lnTo>
                  <a:pt x="307" y="163"/>
                </a:lnTo>
                <a:lnTo>
                  <a:pt x="62" y="173"/>
                </a:lnTo>
                <a:lnTo>
                  <a:pt x="269" y="259"/>
                </a:lnTo>
                <a:lnTo>
                  <a:pt x="259" y="29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147"/>
          <xdr:cNvSpPr>
            <a:spLocks/>
          </xdr:cNvSpPr>
        </xdr:nvSpPr>
        <xdr:spPr>
          <a:xfrm>
            <a:off x="2493" y="3638"/>
            <a:ext cx="144" cy="196"/>
          </a:xfrm>
          <a:custGeom>
            <a:pathLst>
              <a:path h="196" w="144">
                <a:moveTo>
                  <a:pt x="33" y="192"/>
                </a:moveTo>
                <a:lnTo>
                  <a:pt x="52" y="196"/>
                </a:lnTo>
                <a:lnTo>
                  <a:pt x="72" y="192"/>
                </a:lnTo>
                <a:lnTo>
                  <a:pt x="91" y="187"/>
                </a:lnTo>
                <a:lnTo>
                  <a:pt x="105" y="177"/>
                </a:lnTo>
                <a:lnTo>
                  <a:pt x="120" y="163"/>
                </a:lnTo>
                <a:lnTo>
                  <a:pt x="129" y="148"/>
                </a:lnTo>
                <a:lnTo>
                  <a:pt x="139" y="134"/>
                </a:lnTo>
                <a:lnTo>
                  <a:pt x="144" y="115"/>
                </a:lnTo>
                <a:lnTo>
                  <a:pt x="144" y="96"/>
                </a:lnTo>
                <a:lnTo>
                  <a:pt x="144" y="77"/>
                </a:lnTo>
                <a:lnTo>
                  <a:pt x="134" y="57"/>
                </a:lnTo>
                <a:lnTo>
                  <a:pt x="124" y="43"/>
                </a:lnTo>
                <a:lnTo>
                  <a:pt x="115" y="29"/>
                </a:lnTo>
                <a:lnTo>
                  <a:pt x="100" y="19"/>
                </a:lnTo>
                <a:lnTo>
                  <a:pt x="81" y="9"/>
                </a:lnTo>
                <a:lnTo>
                  <a:pt x="62" y="5"/>
                </a:lnTo>
                <a:lnTo>
                  <a:pt x="28" y="0"/>
                </a:lnTo>
                <a:lnTo>
                  <a:pt x="14" y="77"/>
                </a:lnTo>
                <a:lnTo>
                  <a:pt x="48" y="81"/>
                </a:lnTo>
                <a:lnTo>
                  <a:pt x="43" y="115"/>
                </a:lnTo>
                <a:lnTo>
                  <a:pt x="9" y="110"/>
                </a:lnTo>
                <a:lnTo>
                  <a:pt x="0" y="187"/>
                </a:lnTo>
                <a:lnTo>
                  <a:pt x="33" y="192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148"/>
          <xdr:cNvSpPr>
            <a:spLocks/>
          </xdr:cNvSpPr>
        </xdr:nvSpPr>
        <xdr:spPr>
          <a:xfrm>
            <a:off x="3486" y="2607"/>
            <a:ext cx="259" cy="206"/>
          </a:xfrm>
          <a:custGeom>
            <a:pathLst>
              <a:path h="206" w="259">
                <a:moveTo>
                  <a:pt x="33" y="206"/>
                </a:moveTo>
                <a:lnTo>
                  <a:pt x="0" y="206"/>
                </a:lnTo>
                <a:lnTo>
                  <a:pt x="0" y="76"/>
                </a:lnTo>
                <a:lnTo>
                  <a:pt x="0" y="62"/>
                </a:lnTo>
                <a:lnTo>
                  <a:pt x="4" y="47"/>
                </a:lnTo>
                <a:lnTo>
                  <a:pt x="9" y="33"/>
                </a:lnTo>
                <a:lnTo>
                  <a:pt x="19" y="24"/>
                </a:lnTo>
                <a:lnTo>
                  <a:pt x="33" y="14"/>
                </a:lnTo>
                <a:lnTo>
                  <a:pt x="43" y="9"/>
                </a:lnTo>
                <a:lnTo>
                  <a:pt x="57" y="4"/>
                </a:lnTo>
                <a:lnTo>
                  <a:pt x="72" y="0"/>
                </a:lnTo>
                <a:lnTo>
                  <a:pt x="86" y="4"/>
                </a:lnTo>
                <a:lnTo>
                  <a:pt x="96" y="4"/>
                </a:lnTo>
                <a:lnTo>
                  <a:pt x="110" y="9"/>
                </a:lnTo>
                <a:lnTo>
                  <a:pt x="120" y="14"/>
                </a:lnTo>
                <a:lnTo>
                  <a:pt x="124" y="24"/>
                </a:lnTo>
                <a:lnTo>
                  <a:pt x="134" y="33"/>
                </a:lnTo>
                <a:lnTo>
                  <a:pt x="139" y="43"/>
                </a:lnTo>
                <a:lnTo>
                  <a:pt x="144" y="52"/>
                </a:lnTo>
                <a:lnTo>
                  <a:pt x="259" y="0"/>
                </a:lnTo>
                <a:lnTo>
                  <a:pt x="259" y="38"/>
                </a:lnTo>
                <a:lnTo>
                  <a:pt x="144" y="91"/>
                </a:lnTo>
                <a:lnTo>
                  <a:pt x="144" y="139"/>
                </a:lnTo>
                <a:lnTo>
                  <a:pt x="259" y="139"/>
                </a:lnTo>
                <a:lnTo>
                  <a:pt x="259" y="172"/>
                </a:lnTo>
                <a:lnTo>
                  <a:pt x="144" y="172"/>
                </a:lnTo>
                <a:lnTo>
                  <a:pt x="144" y="206"/>
                </a:lnTo>
                <a:lnTo>
                  <a:pt x="110" y="206"/>
                </a:lnTo>
                <a:lnTo>
                  <a:pt x="110" y="172"/>
                </a:lnTo>
                <a:lnTo>
                  <a:pt x="33" y="172"/>
                </a:lnTo>
                <a:lnTo>
                  <a:pt x="33" y="206"/>
                </a:lnTo>
                <a:close/>
                <a:moveTo>
                  <a:pt x="33" y="206"/>
                </a:moveTo>
                <a:lnTo>
                  <a:pt x="33" y="76"/>
                </a:lnTo>
                <a:lnTo>
                  <a:pt x="33" y="139"/>
                </a:lnTo>
                <a:lnTo>
                  <a:pt x="110" y="139"/>
                </a:lnTo>
                <a:lnTo>
                  <a:pt x="110" y="62"/>
                </a:lnTo>
                <a:lnTo>
                  <a:pt x="110" y="57"/>
                </a:lnTo>
                <a:lnTo>
                  <a:pt x="105" y="52"/>
                </a:lnTo>
                <a:lnTo>
                  <a:pt x="100" y="52"/>
                </a:lnTo>
                <a:lnTo>
                  <a:pt x="100" y="47"/>
                </a:lnTo>
                <a:lnTo>
                  <a:pt x="96" y="43"/>
                </a:lnTo>
                <a:lnTo>
                  <a:pt x="91" y="38"/>
                </a:lnTo>
                <a:lnTo>
                  <a:pt x="86" y="38"/>
                </a:lnTo>
                <a:lnTo>
                  <a:pt x="76" y="38"/>
                </a:lnTo>
                <a:lnTo>
                  <a:pt x="72" y="38"/>
                </a:lnTo>
                <a:lnTo>
                  <a:pt x="67" y="38"/>
                </a:lnTo>
                <a:lnTo>
                  <a:pt x="57" y="38"/>
                </a:lnTo>
                <a:lnTo>
                  <a:pt x="48" y="43"/>
                </a:lnTo>
                <a:lnTo>
                  <a:pt x="43" y="47"/>
                </a:lnTo>
                <a:lnTo>
                  <a:pt x="38" y="52"/>
                </a:lnTo>
                <a:lnTo>
                  <a:pt x="33" y="62"/>
                </a:lnTo>
                <a:lnTo>
                  <a:pt x="33" y="67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149"/>
          <xdr:cNvSpPr>
            <a:spLocks/>
          </xdr:cNvSpPr>
        </xdr:nvSpPr>
        <xdr:spPr>
          <a:xfrm>
            <a:off x="3486" y="2607"/>
            <a:ext cx="259" cy="206"/>
          </a:xfrm>
          <a:custGeom>
            <a:pathLst>
              <a:path h="206" w="259">
                <a:moveTo>
                  <a:pt x="33" y="206"/>
                </a:moveTo>
                <a:lnTo>
                  <a:pt x="0" y="206"/>
                </a:lnTo>
                <a:lnTo>
                  <a:pt x="0" y="76"/>
                </a:lnTo>
                <a:lnTo>
                  <a:pt x="0" y="62"/>
                </a:lnTo>
                <a:lnTo>
                  <a:pt x="4" y="47"/>
                </a:lnTo>
                <a:lnTo>
                  <a:pt x="9" y="33"/>
                </a:lnTo>
                <a:lnTo>
                  <a:pt x="19" y="24"/>
                </a:lnTo>
                <a:lnTo>
                  <a:pt x="33" y="14"/>
                </a:lnTo>
                <a:lnTo>
                  <a:pt x="43" y="9"/>
                </a:lnTo>
                <a:lnTo>
                  <a:pt x="57" y="4"/>
                </a:lnTo>
                <a:lnTo>
                  <a:pt x="72" y="0"/>
                </a:lnTo>
                <a:lnTo>
                  <a:pt x="86" y="4"/>
                </a:lnTo>
                <a:lnTo>
                  <a:pt x="96" y="4"/>
                </a:lnTo>
                <a:lnTo>
                  <a:pt x="110" y="9"/>
                </a:lnTo>
                <a:lnTo>
                  <a:pt x="120" y="14"/>
                </a:lnTo>
                <a:lnTo>
                  <a:pt x="124" y="24"/>
                </a:lnTo>
                <a:lnTo>
                  <a:pt x="134" y="33"/>
                </a:lnTo>
                <a:lnTo>
                  <a:pt x="139" y="43"/>
                </a:lnTo>
                <a:lnTo>
                  <a:pt x="144" y="52"/>
                </a:lnTo>
                <a:lnTo>
                  <a:pt x="259" y="0"/>
                </a:lnTo>
                <a:lnTo>
                  <a:pt x="259" y="38"/>
                </a:lnTo>
                <a:lnTo>
                  <a:pt x="144" y="91"/>
                </a:lnTo>
                <a:lnTo>
                  <a:pt x="144" y="139"/>
                </a:lnTo>
                <a:lnTo>
                  <a:pt x="259" y="139"/>
                </a:lnTo>
                <a:lnTo>
                  <a:pt x="259" y="172"/>
                </a:lnTo>
                <a:lnTo>
                  <a:pt x="144" y="172"/>
                </a:lnTo>
                <a:lnTo>
                  <a:pt x="144" y="206"/>
                </a:lnTo>
                <a:lnTo>
                  <a:pt x="110" y="206"/>
                </a:lnTo>
                <a:lnTo>
                  <a:pt x="110" y="172"/>
                </a:lnTo>
                <a:lnTo>
                  <a:pt x="33" y="172"/>
                </a:lnTo>
                <a:lnTo>
                  <a:pt x="33" y="206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150"/>
          <xdr:cNvSpPr>
            <a:spLocks/>
          </xdr:cNvSpPr>
        </xdr:nvSpPr>
        <xdr:spPr>
          <a:xfrm>
            <a:off x="3519" y="2645"/>
            <a:ext cx="77" cy="101"/>
          </a:xfrm>
          <a:custGeom>
            <a:pathLst>
              <a:path h="101" w="77">
                <a:moveTo>
                  <a:pt x="0" y="38"/>
                </a:moveTo>
                <a:lnTo>
                  <a:pt x="0" y="101"/>
                </a:lnTo>
                <a:lnTo>
                  <a:pt x="77" y="101"/>
                </a:lnTo>
                <a:lnTo>
                  <a:pt x="77" y="24"/>
                </a:lnTo>
                <a:lnTo>
                  <a:pt x="77" y="19"/>
                </a:lnTo>
                <a:lnTo>
                  <a:pt x="72" y="14"/>
                </a:lnTo>
                <a:lnTo>
                  <a:pt x="67" y="14"/>
                </a:lnTo>
                <a:lnTo>
                  <a:pt x="67" y="9"/>
                </a:lnTo>
                <a:lnTo>
                  <a:pt x="63" y="5"/>
                </a:lnTo>
                <a:lnTo>
                  <a:pt x="58" y="0"/>
                </a:lnTo>
                <a:lnTo>
                  <a:pt x="53" y="0"/>
                </a:lnTo>
                <a:lnTo>
                  <a:pt x="43" y="0"/>
                </a:lnTo>
                <a:lnTo>
                  <a:pt x="39" y="0"/>
                </a:lnTo>
                <a:lnTo>
                  <a:pt x="34" y="0"/>
                </a:lnTo>
                <a:lnTo>
                  <a:pt x="24" y="0"/>
                </a:lnTo>
                <a:lnTo>
                  <a:pt x="15" y="5"/>
                </a:lnTo>
                <a:lnTo>
                  <a:pt x="10" y="9"/>
                </a:lnTo>
                <a:lnTo>
                  <a:pt x="5" y="14"/>
                </a:lnTo>
                <a:lnTo>
                  <a:pt x="0" y="24"/>
                </a:lnTo>
                <a:lnTo>
                  <a:pt x="0" y="29"/>
                </a:lnTo>
                <a:lnTo>
                  <a:pt x="0" y="38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151"/>
          <xdr:cNvSpPr>
            <a:spLocks/>
          </xdr:cNvSpPr>
        </xdr:nvSpPr>
        <xdr:spPr>
          <a:xfrm>
            <a:off x="3481" y="2463"/>
            <a:ext cx="264" cy="105"/>
          </a:xfrm>
          <a:custGeom>
            <a:pathLst>
              <a:path h="105" w="264">
                <a:moveTo>
                  <a:pt x="264" y="33"/>
                </a:moveTo>
                <a:lnTo>
                  <a:pt x="149" y="33"/>
                </a:lnTo>
                <a:lnTo>
                  <a:pt x="149" y="0"/>
                </a:lnTo>
                <a:lnTo>
                  <a:pt x="115" y="0"/>
                </a:lnTo>
                <a:lnTo>
                  <a:pt x="115" y="33"/>
                </a:lnTo>
                <a:lnTo>
                  <a:pt x="0" y="33"/>
                </a:lnTo>
                <a:lnTo>
                  <a:pt x="0" y="72"/>
                </a:lnTo>
                <a:lnTo>
                  <a:pt x="115" y="72"/>
                </a:lnTo>
                <a:lnTo>
                  <a:pt x="115" y="105"/>
                </a:lnTo>
                <a:lnTo>
                  <a:pt x="149" y="105"/>
                </a:lnTo>
                <a:lnTo>
                  <a:pt x="149" y="72"/>
                </a:lnTo>
                <a:lnTo>
                  <a:pt x="264" y="72"/>
                </a:lnTo>
                <a:lnTo>
                  <a:pt x="264" y="33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152"/>
          <xdr:cNvSpPr>
            <a:spLocks/>
          </xdr:cNvSpPr>
        </xdr:nvSpPr>
        <xdr:spPr>
          <a:xfrm>
            <a:off x="3481" y="2463"/>
            <a:ext cx="264" cy="105"/>
          </a:xfrm>
          <a:custGeom>
            <a:pathLst>
              <a:path h="105" w="264">
                <a:moveTo>
                  <a:pt x="264" y="33"/>
                </a:moveTo>
                <a:lnTo>
                  <a:pt x="149" y="33"/>
                </a:lnTo>
                <a:lnTo>
                  <a:pt x="149" y="0"/>
                </a:lnTo>
                <a:lnTo>
                  <a:pt x="115" y="0"/>
                </a:lnTo>
                <a:lnTo>
                  <a:pt x="115" y="33"/>
                </a:lnTo>
                <a:lnTo>
                  <a:pt x="0" y="33"/>
                </a:lnTo>
                <a:lnTo>
                  <a:pt x="0" y="72"/>
                </a:lnTo>
                <a:lnTo>
                  <a:pt x="115" y="72"/>
                </a:lnTo>
                <a:lnTo>
                  <a:pt x="115" y="105"/>
                </a:lnTo>
                <a:lnTo>
                  <a:pt x="149" y="105"/>
                </a:lnTo>
                <a:lnTo>
                  <a:pt x="149" y="72"/>
                </a:lnTo>
                <a:lnTo>
                  <a:pt x="264" y="72"/>
                </a:lnTo>
                <a:lnTo>
                  <a:pt x="264" y="33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153"/>
          <xdr:cNvSpPr>
            <a:spLocks/>
          </xdr:cNvSpPr>
        </xdr:nvSpPr>
        <xdr:spPr>
          <a:xfrm>
            <a:off x="3481" y="2199"/>
            <a:ext cx="264" cy="206"/>
          </a:xfrm>
          <a:custGeom>
            <a:pathLst>
              <a:path h="206" w="264">
                <a:moveTo>
                  <a:pt x="0" y="0"/>
                </a:moveTo>
                <a:lnTo>
                  <a:pt x="33" y="0"/>
                </a:lnTo>
                <a:lnTo>
                  <a:pt x="33" y="134"/>
                </a:lnTo>
                <a:lnTo>
                  <a:pt x="115" y="134"/>
                </a:lnTo>
                <a:lnTo>
                  <a:pt x="115" y="48"/>
                </a:lnTo>
                <a:lnTo>
                  <a:pt x="149" y="48"/>
                </a:lnTo>
                <a:lnTo>
                  <a:pt x="149" y="134"/>
                </a:lnTo>
                <a:lnTo>
                  <a:pt x="264" y="134"/>
                </a:lnTo>
                <a:lnTo>
                  <a:pt x="264" y="168"/>
                </a:lnTo>
                <a:lnTo>
                  <a:pt x="149" y="168"/>
                </a:lnTo>
                <a:lnTo>
                  <a:pt x="149" y="206"/>
                </a:lnTo>
                <a:lnTo>
                  <a:pt x="115" y="206"/>
                </a:lnTo>
                <a:lnTo>
                  <a:pt x="115" y="168"/>
                </a:lnTo>
                <a:lnTo>
                  <a:pt x="33" y="168"/>
                </a:lnTo>
                <a:lnTo>
                  <a:pt x="33" y="206"/>
                </a:lnTo>
                <a:lnTo>
                  <a:pt x="0" y="206"/>
                </a:lnTo>
                <a:lnTo>
                  <a:pt x="0" y="0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154"/>
          <xdr:cNvSpPr>
            <a:spLocks/>
          </xdr:cNvSpPr>
        </xdr:nvSpPr>
        <xdr:spPr>
          <a:xfrm>
            <a:off x="3481" y="2199"/>
            <a:ext cx="264" cy="206"/>
          </a:xfrm>
          <a:custGeom>
            <a:pathLst>
              <a:path h="206" w="264">
                <a:moveTo>
                  <a:pt x="0" y="0"/>
                </a:moveTo>
                <a:lnTo>
                  <a:pt x="33" y="0"/>
                </a:lnTo>
                <a:lnTo>
                  <a:pt x="33" y="134"/>
                </a:lnTo>
                <a:lnTo>
                  <a:pt x="115" y="134"/>
                </a:lnTo>
                <a:lnTo>
                  <a:pt x="115" y="48"/>
                </a:lnTo>
                <a:lnTo>
                  <a:pt x="149" y="48"/>
                </a:lnTo>
                <a:lnTo>
                  <a:pt x="149" y="134"/>
                </a:lnTo>
                <a:lnTo>
                  <a:pt x="264" y="134"/>
                </a:lnTo>
                <a:lnTo>
                  <a:pt x="264" y="168"/>
                </a:lnTo>
                <a:lnTo>
                  <a:pt x="149" y="168"/>
                </a:lnTo>
                <a:lnTo>
                  <a:pt x="149" y="206"/>
                </a:lnTo>
                <a:lnTo>
                  <a:pt x="115" y="206"/>
                </a:lnTo>
                <a:lnTo>
                  <a:pt x="115" y="168"/>
                </a:lnTo>
                <a:lnTo>
                  <a:pt x="33" y="168"/>
                </a:lnTo>
                <a:lnTo>
                  <a:pt x="33" y="206"/>
                </a:lnTo>
                <a:lnTo>
                  <a:pt x="0" y="206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155"/>
          <xdr:cNvSpPr>
            <a:spLocks/>
          </xdr:cNvSpPr>
        </xdr:nvSpPr>
        <xdr:spPr>
          <a:xfrm>
            <a:off x="3481" y="1949"/>
            <a:ext cx="264" cy="207"/>
          </a:xfrm>
          <a:custGeom>
            <a:pathLst>
              <a:path h="207" w="264">
                <a:moveTo>
                  <a:pt x="0" y="0"/>
                </a:moveTo>
                <a:lnTo>
                  <a:pt x="0" y="207"/>
                </a:lnTo>
                <a:lnTo>
                  <a:pt x="33" y="207"/>
                </a:lnTo>
                <a:lnTo>
                  <a:pt x="33" y="168"/>
                </a:lnTo>
                <a:lnTo>
                  <a:pt x="115" y="168"/>
                </a:lnTo>
                <a:lnTo>
                  <a:pt x="115" y="207"/>
                </a:lnTo>
                <a:lnTo>
                  <a:pt x="149" y="207"/>
                </a:lnTo>
                <a:lnTo>
                  <a:pt x="149" y="168"/>
                </a:lnTo>
                <a:lnTo>
                  <a:pt x="264" y="168"/>
                </a:lnTo>
                <a:lnTo>
                  <a:pt x="264" y="0"/>
                </a:lnTo>
                <a:lnTo>
                  <a:pt x="225" y="0"/>
                </a:lnTo>
                <a:lnTo>
                  <a:pt x="225" y="135"/>
                </a:lnTo>
                <a:lnTo>
                  <a:pt x="149" y="135"/>
                </a:lnTo>
                <a:lnTo>
                  <a:pt x="149" y="48"/>
                </a:lnTo>
                <a:lnTo>
                  <a:pt x="115" y="48"/>
                </a:lnTo>
                <a:lnTo>
                  <a:pt x="115" y="135"/>
                </a:lnTo>
                <a:lnTo>
                  <a:pt x="33" y="135"/>
                </a:lnTo>
                <a:lnTo>
                  <a:pt x="3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156"/>
          <xdr:cNvSpPr>
            <a:spLocks/>
          </xdr:cNvSpPr>
        </xdr:nvSpPr>
        <xdr:spPr>
          <a:xfrm>
            <a:off x="3481" y="1949"/>
            <a:ext cx="264" cy="207"/>
          </a:xfrm>
          <a:custGeom>
            <a:pathLst>
              <a:path h="207" w="264">
                <a:moveTo>
                  <a:pt x="0" y="0"/>
                </a:moveTo>
                <a:lnTo>
                  <a:pt x="0" y="207"/>
                </a:lnTo>
                <a:lnTo>
                  <a:pt x="33" y="207"/>
                </a:lnTo>
                <a:lnTo>
                  <a:pt x="33" y="168"/>
                </a:lnTo>
                <a:lnTo>
                  <a:pt x="115" y="168"/>
                </a:lnTo>
                <a:lnTo>
                  <a:pt x="115" y="207"/>
                </a:lnTo>
                <a:lnTo>
                  <a:pt x="149" y="207"/>
                </a:lnTo>
                <a:lnTo>
                  <a:pt x="149" y="168"/>
                </a:lnTo>
                <a:lnTo>
                  <a:pt x="264" y="168"/>
                </a:lnTo>
                <a:lnTo>
                  <a:pt x="264" y="0"/>
                </a:lnTo>
                <a:lnTo>
                  <a:pt x="225" y="0"/>
                </a:lnTo>
                <a:lnTo>
                  <a:pt x="225" y="135"/>
                </a:lnTo>
                <a:lnTo>
                  <a:pt x="149" y="135"/>
                </a:lnTo>
                <a:lnTo>
                  <a:pt x="149" y="48"/>
                </a:lnTo>
                <a:lnTo>
                  <a:pt x="115" y="48"/>
                </a:lnTo>
                <a:lnTo>
                  <a:pt x="115" y="135"/>
                </a:lnTo>
                <a:lnTo>
                  <a:pt x="33" y="135"/>
                </a:lnTo>
                <a:lnTo>
                  <a:pt x="33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38</xdr:row>
      <xdr:rowOff>0</xdr:rowOff>
    </xdr:from>
    <xdr:to>
      <xdr:col>10</xdr:col>
      <xdr:colOff>647700</xdr:colOff>
      <xdr:row>39</xdr:row>
      <xdr:rowOff>9525</xdr:rowOff>
    </xdr:to>
    <xdr:sp>
      <xdr:nvSpPr>
        <xdr:cNvPr id="1" name="AutoShape 55"/>
        <xdr:cNvSpPr>
          <a:spLocks noChangeAspect="1"/>
        </xdr:cNvSpPr>
      </xdr:nvSpPr>
      <xdr:spPr>
        <a:xfrm>
          <a:off x="8477250" y="11668125"/>
          <a:ext cx="64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647700</xdr:colOff>
      <xdr:row>61</xdr:row>
      <xdr:rowOff>9525</xdr:rowOff>
    </xdr:to>
    <xdr:sp>
      <xdr:nvSpPr>
        <xdr:cNvPr id="2" name="AutoShape 49"/>
        <xdr:cNvSpPr>
          <a:spLocks noChangeAspect="1"/>
        </xdr:cNvSpPr>
      </xdr:nvSpPr>
      <xdr:spPr>
        <a:xfrm>
          <a:off x="8477250" y="18392775"/>
          <a:ext cx="64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647700</xdr:colOff>
      <xdr:row>62</xdr:row>
      <xdr:rowOff>9525</xdr:rowOff>
    </xdr:to>
    <xdr:sp>
      <xdr:nvSpPr>
        <xdr:cNvPr id="3" name="AutoShape 47"/>
        <xdr:cNvSpPr>
          <a:spLocks noChangeAspect="1"/>
        </xdr:cNvSpPr>
      </xdr:nvSpPr>
      <xdr:spPr>
        <a:xfrm>
          <a:off x="8477250" y="18707100"/>
          <a:ext cx="64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647700</xdr:colOff>
      <xdr:row>74</xdr:row>
      <xdr:rowOff>9525</xdr:rowOff>
    </xdr:to>
    <xdr:sp>
      <xdr:nvSpPr>
        <xdr:cNvPr id="4" name="AutoShape 45"/>
        <xdr:cNvSpPr>
          <a:spLocks noChangeAspect="1"/>
        </xdr:cNvSpPr>
      </xdr:nvSpPr>
      <xdr:spPr>
        <a:xfrm>
          <a:off x="8477250" y="19021425"/>
          <a:ext cx="6477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200</xdr:row>
      <xdr:rowOff>0</xdr:rowOff>
    </xdr:from>
    <xdr:to>
      <xdr:col>10</xdr:col>
      <xdr:colOff>647700</xdr:colOff>
      <xdr:row>201</xdr:row>
      <xdr:rowOff>0</xdr:rowOff>
    </xdr:to>
    <xdr:sp>
      <xdr:nvSpPr>
        <xdr:cNvPr id="5" name="AutoShape 41"/>
        <xdr:cNvSpPr>
          <a:spLocks noChangeAspect="1"/>
        </xdr:cNvSpPr>
      </xdr:nvSpPr>
      <xdr:spPr>
        <a:xfrm>
          <a:off x="8477250" y="64550925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203</xdr:row>
      <xdr:rowOff>0</xdr:rowOff>
    </xdr:from>
    <xdr:to>
      <xdr:col>10</xdr:col>
      <xdr:colOff>647700</xdr:colOff>
      <xdr:row>204</xdr:row>
      <xdr:rowOff>0</xdr:rowOff>
    </xdr:to>
    <xdr:sp>
      <xdr:nvSpPr>
        <xdr:cNvPr id="6" name="AutoShape 35"/>
        <xdr:cNvSpPr>
          <a:spLocks noChangeAspect="1"/>
        </xdr:cNvSpPr>
      </xdr:nvSpPr>
      <xdr:spPr>
        <a:xfrm>
          <a:off x="8477250" y="6635115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19050</xdr:rowOff>
    </xdr:to>
    <xdr:sp>
      <xdr:nvSpPr>
        <xdr:cNvPr id="7" name="AutoShape 62"/>
        <xdr:cNvSpPr>
          <a:spLocks noChangeAspect="1"/>
        </xdr:cNvSpPr>
      </xdr:nvSpPr>
      <xdr:spPr>
        <a:xfrm>
          <a:off x="9553575" y="20288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20</xdr:row>
      <xdr:rowOff>19050</xdr:rowOff>
    </xdr:to>
    <xdr:sp>
      <xdr:nvSpPr>
        <xdr:cNvPr id="8" name="AutoShape 60"/>
        <xdr:cNvSpPr>
          <a:spLocks noChangeAspect="1"/>
        </xdr:cNvSpPr>
      </xdr:nvSpPr>
      <xdr:spPr>
        <a:xfrm>
          <a:off x="9553575" y="2657475"/>
          <a:ext cx="0" cy="379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22</xdr:row>
      <xdr:rowOff>114300</xdr:rowOff>
    </xdr:to>
    <xdr:sp>
      <xdr:nvSpPr>
        <xdr:cNvPr id="9" name="AutoShape 58"/>
        <xdr:cNvSpPr>
          <a:spLocks noChangeAspect="1"/>
        </xdr:cNvSpPr>
      </xdr:nvSpPr>
      <xdr:spPr>
        <a:xfrm>
          <a:off x="9553575" y="66008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647700</xdr:colOff>
      <xdr:row>78</xdr:row>
      <xdr:rowOff>9525</xdr:rowOff>
    </xdr:to>
    <xdr:sp>
      <xdr:nvSpPr>
        <xdr:cNvPr id="10" name="AutoShape 80"/>
        <xdr:cNvSpPr>
          <a:spLocks noChangeAspect="1"/>
        </xdr:cNvSpPr>
      </xdr:nvSpPr>
      <xdr:spPr>
        <a:xfrm>
          <a:off x="8477250" y="236410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10</xdr:col>
      <xdr:colOff>647700</xdr:colOff>
      <xdr:row>79</xdr:row>
      <xdr:rowOff>9525</xdr:rowOff>
    </xdr:to>
    <xdr:sp>
      <xdr:nvSpPr>
        <xdr:cNvPr id="11" name="AutoShape 78"/>
        <xdr:cNvSpPr>
          <a:spLocks noChangeAspect="1"/>
        </xdr:cNvSpPr>
      </xdr:nvSpPr>
      <xdr:spPr>
        <a:xfrm>
          <a:off x="8477250" y="240696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647700</xdr:colOff>
      <xdr:row>80</xdr:row>
      <xdr:rowOff>9525</xdr:rowOff>
    </xdr:to>
    <xdr:sp>
      <xdr:nvSpPr>
        <xdr:cNvPr id="12" name="AutoShape 76"/>
        <xdr:cNvSpPr>
          <a:spLocks/>
        </xdr:cNvSpPr>
      </xdr:nvSpPr>
      <xdr:spPr>
        <a:xfrm>
          <a:off x="8477250" y="244983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647700</xdr:colOff>
      <xdr:row>81</xdr:row>
      <xdr:rowOff>9525</xdr:rowOff>
    </xdr:to>
    <xdr:sp>
      <xdr:nvSpPr>
        <xdr:cNvPr id="13" name="AutoShape 74"/>
        <xdr:cNvSpPr>
          <a:spLocks noChangeAspect="1"/>
        </xdr:cNvSpPr>
      </xdr:nvSpPr>
      <xdr:spPr>
        <a:xfrm>
          <a:off x="8477250" y="249269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619125</xdr:colOff>
      <xdr:row>82</xdr:row>
      <xdr:rowOff>0</xdr:rowOff>
    </xdr:to>
    <xdr:sp>
      <xdr:nvSpPr>
        <xdr:cNvPr id="14" name="AutoShape 95"/>
        <xdr:cNvSpPr>
          <a:spLocks noChangeAspect="1"/>
        </xdr:cNvSpPr>
      </xdr:nvSpPr>
      <xdr:spPr>
        <a:xfrm>
          <a:off x="8477250" y="255270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647700</xdr:colOff>
      <xdr:row>82</xdr:row>
      <xdr:rowOff>0</xdr:rowOff>
    </xdr:to>
    <xdr:sp>
      <xdr:nvSpPr>
        <xdr:cNvPr id="15" name="AutoShape 91"/>
        <xdr:cNvSpPr>
          <a:spLocks noChangeAspect="1"/>
        </xdr:cNvSpPr>
      </xdr:nvSpPr>
      <xdr:spPr>
        <a:xfrm>
          <a:off x="84772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203</xdr:row>
      <xdr:rowOff>0</xdr:rowOff>
    </xdr:from>
    <xdr:to>
      <xdr:col>10</xdr:col>
      <xdr:colOff>647700</xdr:colOff>
      <xdr:row>204</xdr:row>
      <xdr:rowOff>9525</xdr:rowOff>
    </xdr:to>
    <xdr:sp>
      <xdr:nvSpPr>
        <xdr:cNvPr id="16" name="AutoShape 144"/>
        <xdr:cNvSpPr>
          <a:spLocks noChangeAspect="1"/>
        </xdr:cNvSpPr>
      </xdr:nvSpPr>
      <xdr:spPr>
        <a:xfrm>
          <a:off x="8477250" y="663511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209</xdr:row>
      <xdr:rowOff>0</xdr:rowOff>
    </xdr:from>
    <xdr:to>
      <xdr:col>10</xdr:col>
      <xdr:colOff>647700</xdr:colOff>
      <xdr:row>210</xdr:row>
      <xdr:rowOff>0</xdr:rowOff>
    </xdr:to>
    <xdr:sp>
      <xdr:nvSpPr>
        <xdr:cNvPr id="17" name="AutoShape 145"/>
        <xdr:cNvSpPr>
          <a:spLocks noChangeAspect="1"/>
        </xdr:cNvSpPr>
      </xdr:nvSpPr>
      <xdr:spPr>
        <a:xfrm>
          <a:off x="8477250" y="683037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0</xdr:rowOff>
    </xdr:from>
    <xdr:to>
      <xdr:col>10</xdr:col>
      <xdr:colOff>647700</xdr:colOff>
      <xdr:row>103</xdr:row>
      <xdr:rowOff>0</xdr:rowOff>
    </xdr:to>
    <xdr:sp>
      <xdr:nvSpPr>
        <xdr:cNvPr id="18" name="AutoShape 205"/>
        <xdr:cNvSpPr>
          <a:spLocks noChangeAspect="1"/>
        </xdr:cNvSpPr>
      </xdr:nvSpPr>
      <xdr:spPr>
        <a:xfrm>
          <a:off x="8477250" y="332613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0</xdr:rowOff>
    </xdr:from>
    <xdr:to>
      <xdr:col>10</xdr:col>
      <xdr:colOff>647700</xdr:colOff>
      <xdr:row>103</xdr:row>
      <xdr:rowOff>0</xdr:rowOff>
    </xdr:to>
    <xdr:sp>
      <xdr:nvSpPr>
        <xdr:cNvPr id="19" name="AutoShape 206"/>
        <xdr:cNvSpPr>
          <a:spLocks noChangeAspect="1"/>
        </xdr:cNvSpPr>
      </xdr:nvSpPr>
      <xdr:spPr>
        <a:xfrm>
          <a:off x="8477250" y="332613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0</xdr:rowOff>
    </xdr:from>
    <xdr:to>
      <xdr:col>10</xdr:col>
      <xdr:colOff>647700</xdr:colOff>
      <xdr:row>103</xdr:row>
      <xdr:rowOff>0</xdr:rowOff>
    </xdr:to>
    <xdr:sp>
      <xdr:nvSpPr>
        <xdr:cNvPr id="20" name="AutoShape 207"/>
        <xdr:cNvSpPr>
          <a:spLocks/>
        </xdr:cNvSpPr>
      </xdr:nvSpPr>
      <xdr:spPr>
        <a:xfrm>
          <a:off x="8477250" y="332613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190</xdr:row>
      <xdr:rowOff>0</xdr:rowOff>
    </xdr:from>
    <xdr:to>
      <xdr:col>10</xdr:col>
      <xdr:colOff>647700</xdr:colOff>
      <xdr:row>190</xdr:row>
      <xdr:rowOff>9525</xdr:rowOff>
    </xdr:to>
    <xdr:sp>
      <xdr:nvSpPr>
        <xdr:cNvPr id="21" name="AutoShape 208"/>
        <xdr:cNvSpPr>
          <a:spLocks noChangeAspect="1"/>
        </xdr:cNvSpPr>
      </xdr:nvSpPr>
      <xdr:spPr>
        <a:xfrm>
          <a:off x="8477250" y="59531250"/>
          <a:ext cx="647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0</xdr:rowOff>
    </xdr:from>
    <xdr:to>
      <xdr:col>10</xdr:col>
      <xdr:colOff>647700</xdr:colOff>
      <xdr:row>103</xdr:row>
      <xdr:rowOff>0</xdr:rowOff>
    </xdr:to>
    <xdr:sp>
      <xdr:nvSpPr>
        <xdr:cNvPr id="22" name="AutoShape 209"/>
        <xdr:cNvSpPr>
          <a:spLocks noChangeAspect="1"/>
        </xdr:cNvSpPr>
      </xdr:nvSpPr>
      <xdr:spPr>
        <a:xfrm>
          <a:off x="8477250" y="332613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0</xdr:rowOff>
    </xdr:from>
    <xdr:to>
      <xdr:col>10</xdr:col>
      <xdr:colOff>647700</xdr:colOff>
      <xdr:row>103</xdr:row>
      <xdr:rowOff>0</xdr:rowOff>
    </xdr:to>
    <xdr:sp>
      <xdr:nvSpPr>
        <xdr:cNvPr id="23" name="AutoShape 210"/>
        <xdr:cNvSpPr>
          <a:spLocks noChangeAspect="1"/>
        </xdr:cNvSpPr>
      </xdr:nvSpPr>
      <xdr:spPr>
        <a:xfrm>
          <a:off x="8477250" y="332613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203</xdr:row>
      <xdr:rowOff>0</xdr:rowOff>
    </xdr:from>
    <xdr:to>
      <xdr:col>10</xdr:col>
      <xdr:colOff>647700</xdr:colOff>
      <xdr:row>204</xdr:row>
      <xdr:rowOff>0</xdr:rowOff>
    </xdr:to>
    <xdr:sp>
      <xdr:nvSpPr>
        <xdr:cNvPr id="24" name="AutoShape 212"/>
        <xdr:cNvSpPr>
          <a:spLocks noChangeAspect="1"/>
        </xdr:cNvSpPr>
      </xdr:nvSpPr>
      <xdr:spPr>
        <a:xfrm>
          <a:off x="8477250" y="6635115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39</xdr:row>
      <xdr:rowOff>9525</xdr:rowOff>
    </xdr:to>
    <xdr:sp>
      <xdr:nvSpPr>
        <xdr:cNvPr id="25" name="AutoShape 214"/>
        <xdr:cNvSpPr>
          <a:spLocks noChangeAspect="1"/>
        </xdr:cNvSpPr>
      </xdr:nvSpPr>
      <xdr:spPr>
        <a:xfrm>
          <a:off x="9553575" y="116681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11</xdr:col>
      <xdr:colOff>0</xdr:colOff>
      <xdr:row>61</xdr:row>
      <xdr:rowOff>9525</xdr:rowOff>
    </xdr:to>
    <xdr:sp>
      <xdr:nvSpPr>
        <xdr:cNvPr id="26" name="AutoShape 215"/>
        <xdr:cNvSpPr>
          <a:spLocks noChangeAspect="1"/>
        </xdr:cNvSpPr>
      </xdr:nvSpPr>
      <xdr:spPr>
        <a:xfrm>
          <a:off x="9553575" y="183927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62</xdr:row>
      <xdr:rowOff>9525</xdr:rowOff>
    </xdr:to>
    <xdr:sp>
      <xdr:nvSpPr>
        <xdr:cNvPr id="27" name="AutoShape 216"/>
        <xdr:cNvSpPr>
          <a:spLocks noChangeAspect="1"/>
        </xdr:cNvSpPr>
      </xdr:nvSpPr>
      <xdr:spPr>
        <a:xfrm>
          <a:off x="9553575" y="187071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74</xdr:row>
      <xdr:rowOff>9525</xdr:rowOff>
    </xdr:to>
    <xdr:sp>
      <xdr:nvSpPr>
        <xdr:cNvPr id="28" name="AutoShape 217"/>
        <xdr:cNvSpPr>
          <a:spLocks noChangeAspect="1"/>
        </xdr:cNvSpPr>
      </xdr:nvSpPr>
      <xdr:spPr>
        <a:xfrm>
          <a:off x="9553575" y="19021425"/>
          <a:ext cx="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200</xdr:row>
      <xdr:rowOff>0</xdr:rowOff>
    </xdr:from>
    <xdr:to>
      <xdr:col>11</xdr:col>
      <xdr:colOff>0</xdr:colOff>
      <xdr:row>201</xdr:row>
      <xdr:rowOff>0</xdr:rowOff>
    </xdr:to>
    <xdr:sp>
      <xdr:nvSpPr>
        <xdr:cNvPr id="29" name="AutoShape 218"/>
        <xdr:cNvSpPr>
          <a:spLocks noChangeAspect="1"/>
        </xdr:cNvSpPr>
      </xdr:nvSpPr>
      <xdr:spPr>
        <a:xfrm>
          <a:off x="9553575" y="645509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203</xdr:row>
      <xdr:rowOff>0</xdr:rowOff>
    </xdr:from>
    <xdr:to>
      <xdr:col>11</xdr:col>
      <xdr:colOff>0</xdr:colOff>
      <xdr:row>204</xdr:row>
      <xdr:rowOff>0</xdr:rowOff>
    </xdr:to>
    <xdr:sp>
      <xdr:nvSpPr>
        <xdr:cNvPr id="30" name="AutoShape 219"/>
        <xdr:cNvSpPr>
          <a:spLocks noChangeAspect="1"/>
        </xdr:cNvSpPr>
      </xdr:nvSpPr>
      <xdr:spPr>
        <a:xfrm>
          <a:off x="9553575" y="663511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78</xdr:row>
      <xdr:rowOff>9525</xdr:rowOff>
    </xdr:to>
    <xdr:sp>
      <xdr:nvSpPr>
        <xdr:cNvPr id="31" name="AutoShape 220"/>
        <xdr:cNvSpPr>
          <a:spLocks noChangeAspect="1"/>
        </xdr:cNvSpPr>
      </xdr:nvSpPr>
      <xdr:spPr>
        <a:xfrm>
          <a:off x="9553575" y="236410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79</xdr:row>
      <xdr:rowOff>9525</xdr:rowOff>
    </xdr:to>
    <xdr:sp>
      <xdr:nvSpPr>
        <xdr:cNvPr id="32" name="AutoShape 221"/>
        <xdr:cNvSpPr>
          <a:spLocks noChangeAspect="1"/>
        </xdr:cNvSpPr>
      </xdr:nvSpPr>
      <xdr:spPr>
        <a:xfrm>
          <a:off x="9553575" y="240696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80</xdr:row>
      <xdr:rowOff>9525</xdr:rowOff>
    </xdr:to>
    <xdr:sp>
      <xdr:nvSpPr>
        <xdr:cNvPr id="33" name="AutoShape 222"/>
        <xdr:cNvSpPr>
          <a:spLocks/>
        </xdr:cNvSpPr>
      </xdr:nvSpPr>
      <xdr:spPr>
        <a:xfrm>
          <a:off x="9553575" y="2449830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81</xdr:row>
      <xdr:rowOff>9525</xdr:rowOff>
    </xdr:to>
    <xdr:sp>
      <xdr:nvSpPr>
        <xdr:cNvPr id="34" name="AutoShape 223"/>
        <xdr:cNvSpPr>
          <a:spLocks noChangeAspect="1"/>
        </xdr:cNvSpPr>
      </xdr:nvSpPr>
      <xdr:spPr>
        <a:xfrm>
          <a:off x="9553575" y="2492692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>
      <xdr:nvSpPr>
        <xdr:cNvPr id="35" name="AutoShape 224"/>
        <xdr:cNvSpPr>
          <a:spLocks noChangeAspect="1"/>
        </xdr:cNvSpPr>
      </xdr:nvSpPr>
      <xdr:spPr>
        <a:xfrm>
          <a:off x="9553575" y="2552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>
      <xdr:nvSpPr>
        <xdr:cNvPr id="36" name="AutoShape 225"/>
        <xdr:cNvSpPr>
          <a:spLocks noChangeAspect="1"/>
        </xdr:cNvSpPr>
      </xdr:nvSpPr>
      <xdr:spPr>
        <a:xfrm>
          <a:off x="9553575" y="2552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203</xdr:row>
      <xdr:rowOff>0</xdr:rowOff>
    </xdr:from>
    <xdr:to>
      <xdr:col>11</xdr:col>
      <xdr:colOff>0</xdr:colOff>
      <xdr:row>204</xdr:row>
      <xdr:rowOff>9525</xdr:rowOff>
    </xdr:to>
    <xdr:sp>
      <xdr:nvSpPr>
        <xdr:cNvPr id="37" name="AutoShape 227"/>
        <xdr:cNvSpPr>
          <a:spLocks noChangeAspect="1"/>
        </xdr:cNvSpPr>
      </xdr:nvSpPr>
      <xdr:spPr>
        <a:xfrm>
          <a:off x="9553575" y="6635115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209</xdr:row>
      <xdr:rowOff>0</xdr:rowOff>
    </xdr:from>
    <xdr:to>
      <xdr:col>11</xdr:col>
      <xdr:colOff>0</xdr:colOff>
      <xdr:row>210</xdr:row>
      <xdr:rowOff>0</xdr:rowOff>
    </xdr:to>
    <xdr:sp>
      <xdr:nvSpPr>
        <xdr:cNvPr id="38" name="AutoShape 228"/>
        <xdr:cNvSpPr>
          <a:spLocks noChangeAspect="1"/>
        </xdr:cNvSpPr>
      </xdr:nvSpPr>
      <xdr:spPr>
        <a:xfrm>
          <a:off x="9553575" y="683037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39" name="AutoShape 229"/>
        <xdr:cNvSpPr>
          <a:spLocks noChangeAspect="1"/>
        </xdr:cNvSpPr>
      </xdr:nvSpPr>
      <xdr:spPr>
        <a:xfrm>
          <a:off x="9553575" y="33261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40" name="AutoShape 230"/>
        <xdr:cNvSpPr>
          <a:spLocks noChangeAspect="1"/>
        </xdr:cNvSpPr>
      </xdr:nvSpPr>
      <xdr:spPr>
        <a:xfrm>
          <a:off x="9553575" y="33261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41" name="AutoShape 231"/>
        <xdr:cNvSpPr>
          <a:spLocks/>
        </xdr:cNvSpPr>
      </xdr:nvSpPr>
      <xdr:spPr>
        <a:xfrm>
          <a:off x="9553575" y="33261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190</xdr:row>
      <xdr:rowOff>0</xdr:rowOff>
    </xdr:from>
    <xdr:to>
      <xdr:col>11</xdr:col>
      <xdr:colOff>0</xdr:colOff>
      <xdr:row>190</xdr:row>
      <xdr:rowOff>9525</xdr:rowOff>
    </xdr:to>
    <xdr:sp>
      <xdr:nvSpPr>
        <xdr:cNvPr id="42" name="AutoShape 232"/>
        <xdr:cNvSpPr>
          <a:spLocks noChangeAspect="1"/>
        </xdr:cNvSpPr>
      </xdr:nvSpPr>
      <xdr:spPr>
        <a:xfrm>
          <a:off x="9553575" y="595312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43" name="AutoShape 233"/>
        <xdr:cNvSpPr>
          <a:spLocks noChangeAspect="1"/>
        </xdr:cNvSpPr>
      </xdr:nvSpPr>
      <xdr:spPr>
        <a:xfrm>
          <a:off x="9553575" y="33261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44" name="AutoShape 234"/>
        <xdr:cNvSpPr>
          <a:spLocks noChangeAspect="1"/>
        </xdr:cNvSpPr>
      </xdr:nvSpPr>
      <xdr:spPr>
        <a:xfrm>
          <a:off x="9553575" y="33261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200</xdr:row>
      <xdr:rowOff>0</xdr:rowOff>
    </xdr:from>
    <xdr:to>
      <xdr:col>11</xdr:col>
      <xdr:colOff>0</xdr:colOff>
      <xdr:row>201</xdr:row>
      <xdr:rowOff>0</xdr:rowOff>
    </xdr:to>
    <xdr:sp>
      <xdr:nvSpPr>
        <xdr:cNvPr id="45" name="AutoShape 235"/>
        <xdr:cNvSpPr>
          <a:spLocks noChangeAspect="1"/>
        </xdr:cNvSpPr>
      </xdr:nvSpPr>
      <xdr:spPr>
        <a:xfrm>
          <a:off x="9553575" y="645509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203</xdr:row>
      <xdr:rowOff>0</xdr:rowOff>
    </xdr:from>
    <xdr:to>
      <xdr:col>11</xdr:col>
      <xdr:colOff>0</xdr:colOff>
      <xdr:row>204</xdr:row>
      <xdr:rowOff>0</xdr:rowOff>
    </xdr:to>
    <xdr:sp>
      <xdr:nvSpPr>
        <xdr:cNvPr id="46" name="AutoShape 236"/>
        <xdr:cNvSpPr>
          <a:spLocks noChangeAspect="1"/>
        </xdr:cNvSpPr>
      </xdr:nvSpPr>
      <xdr:spPr>
        <a:xfrm>
          <a:off x="9553575" y="663511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203</xdr:row>
      <xdr:rowOff>0</xdr:rowOff>
    </xdr:from>
    <xdr:to>
      <xdr:col>11</xdr:col>
      <xdr:colOff>0</xdr:colOff>
      <xdr:row>204</xdr:row>
      <xdr:rowOff>9525</xdr:rowOff>
    </xdr:to>
    <xdr:sp>
      <xdr:nvSpPr>
        <xdr:cNvPr id="47" name="AutoShape 237"/>
        <xdr:cNvSpPr>
          <a:spLocks noChangeAspect="1"/>
        </xdr:cNvSpPr>
      </xdr:nvSpPr>
      <xdr:spPr>
        <a:xfrm>
          <a:off x="9553575" y="6635115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647700</xdr:colOff>
      <xdr:row>62</xdr:row>
      <xdr:rowOff>9525</xdr:rowOff>
    </xdr:to>
    <xdr:sp>
      <xdr:nvSpPr>
        <xdr:cNvPr id="48" name="AutoShape 264"/>
        <xdr:cNvSpPr>
          <a:spLocks noChangeAspect="1"/>
        </xdr:cNvSpPr>
      </xdr:nvSpPr>
      <xdr:spPr>
        <a:xfrm>
          <a:off x="2076450" y="18707100"/>
          <a:ext cx="64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200</xdr:row>
      <xdr:rowOff>0</xdr:rowOff>
    </xdr:from>
    <xdr:to>
      <xdr:col>4</xdr:col>
      <xdr:colOff>647700</xdr:colOff>
      <xdr:row>201</xdr:row>
      <xdr:rowOff>0</xdr:rowOff>
    </xdr:to>
    <xdr:sp>
      <xdr:nvSpPr>
        <xdr:cNvPr id="49" name="AutoShape 266"/>
        <xdr:cNvSpPr>
          <a:spLocks noChangeAspect="1"/>
        </xdr:cNvSpPr>
      </xdr:nvSpPr>
      <xdr:spPr>
        <a:xfrm>
          <a:off x="2076450" y="64550925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0</xdr:rowOff>
    </xdr:to>
    <xdr:sp>
      <xdr:nvSpPr>
        <xdr:cNvPr id="50" name="AutoShape 267"/>
        <xdr:cNvSpPr>
          <a:spLocks noChangeAspect="1"/>
        </xdr:cNvSpPr>
      </xdr:nvSpPr>
      <xdr:spPr>
        <a:xfrm>
          <a:off x="2076450" y="6635115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647700</xdr:colOff>
      <xdr:row>78</xdr:row>
      <xdr:rowOff>9525</xdr:rowOff>
    </xdr:to>
    <xdr:sp>
      <xdr:nvSpPr>
        <xdr:cNvPr id="51" name="AutoShape 268"/>
        <xdr:cNvSpPr>
          <a:spLocks noChangeAspect="1"/>
        </xdr:cNvSpPr>
      </xdr:nvSpPr>
      <xdr:spPr>
        <a:xfrm>
          <a:off x="2076450" y="236410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647700</xdr:colOff>
      <xdr:row>79</xdr:row>
      <xdr:rowOff>9525</xdr:rowOff>
    </xdr:to>
    <xdr:sp>
      <xdr:nvSpPr>
        <xdr:cNvPr id="52" name="AutoShape 269"/>
        <xdr:cNvSpPr>
          <a:spLocks noChangeAspect="1"/>
        </xdr:cNvSpPr>
      </xdr:nvSpPr>
      <xdr:spPr>
        <a:xfrm>
          <a:off x="2076450" y="240696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647700</xdr:colOff>
      <xdr:row>80</xdr:row>
      <xdr:rowOff>9525</xdr:rowOff>
    </xdr:to>
    <xdr:sp>
      <xdr:nvSpPr>
        <xdr:cNvPr id="53" name="AutoShape 270"/>
        <xdr:cNvSpPr>
          <a:spLocks/>
        </xdr:cNvSpPr>
      </xdr:nvSpPr>
      <xdr:spPr>
        <a:xfrm>
          <a:off x="2076450" y="244983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647700</xdr:colOff>
      <xdr:row>81</xdr:row>
      <xdr:rowOff>9525</xdr:rowOff>
    </xdr:to>
    <xdr:sp>
      <xdr:nvSpPr>
        <xdr:cNvPr id="54" name="AutoShape 271"/>
        <xdr:cNvSpPr>
          <a:spLocks noChangeAspect="1"/>
        </xdr:cNvSpPr>
      </xdr:nvSpPr>
      <xdr:spPr>
        <a:xfrm>
          <a:off x="2076450" y="249269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619125</xdr:colOff>
      <xdr:row>82</xdr:row>
      <xdr:rowOff>0</xdr:rowOff>
    </xdr:to>
    <xdr:sp>
      <xdr:nvSpPr>
        <xdr:cNvPr id="55" name="AutoShape 272"/>
        <xdr:cNvSpPr>
          <a:spLocks noChangeAspect="1"/>
        </xdr:cNvSpPr>
      </xdr:nvSpPr>
      <xdr:spPr>
        <a:xfrm>
          <a:off x="2076450" y="255270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647700</xdr:colOff>
      <xdr:row>82</xdr:row>
      <xdr:rowOff>0</xdr:rowOff>
    </xdr:to>
    <xdr:sp>
      <xdr:nvSpPr>
        <xdr:cNvPr id="56" name="AutoShape 273"/>
        <xdr:cNvSpPr>
          <a:spLocks noChangeAspect="1"/>
        </xdr:cNvSpPr>
      </xdr:nvSpPr>
      <xdr:spPr>
        <a:xfrm>
          <a:off x="20764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76200</xdr:colOff>
      <xdr:row>0</xdr:row>
      <xdr:rowOff>47625</xdr:rowOff>
    </xdr:from>
    <xdr:to>
      <xdr:col>3</xdr:col>
      <xdr:colOff>895350</xdr:colOff>
      <xdr:row>2</xdr:row>
      <xdr:rowOff>142875</xdr:rowOff>
    </xdr:to>
    <xdr:pic>
      <xdr:nvPicPr>
        <xdr:cNvPr id="57" name="Picture 274" descr="MARCA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4762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9525</xdr:rowOff>
    </xdr:to>
    <xdr:sp>
      <xdr:nvSpPr>
        <xdr:cNvPr id="58" name="AutoShape 275"/>
        <xdr:cNvSpPr>
          <a:spLocks noChangeAspect="1"/>
        </xdr:cNvSpPr>
      </xdr:nvSpPr>
      <xdr:spPr>
        <a:xfrm>
          <a:off x="2076450" y="663511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647700</xdr:colOff>
      <xdr:row>210</xdr:row>
      <xdr:rowOff>0</xdr:rowOff>
    </xdr:to>
    <xdr:sp>
      <xdr:nvSpPr>
        <xdr:cNvPr id="59" name="AutoShape 276"/>
        <xdr:cNvSpPr>
          <a:spLocks noChangeAspect="1"/>
        </xdr:cNvSpPr>
      </xdr:nvSpPr>
      <xdr:spPr>
        <a:xfrm>
          <a:off x="2076450" y="683037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647700</xdr:colOff>
      <xdr:row>103</xdr:row>
      <xdr:rowOff>0</xdr:rowOff>
    </xdr:to>
    <xdr:sp>
      <xdr:nvSpPr>
        <xdr:cNvPr id="60" name="AutoShape 277"/>
        <xdr:cNvSpPr>
          <a:spLocks noChangeAspect="1"/>
        </xdr:cNvSpPr>
      </xdr:nvSpPr>
      <xdr:spPr>
        <a:xfrm>
          <a:off x="2076450" y="332613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647700</xdr:colOff>
      <xdr:row>103</xdr:row>
      <xdr:rowOff>0</xdr:rowOff>
    </xdr:to>
    <xdr:sp>
      <xdr:nvSpPr>
        <xdr:cNvPr id="61" name="AutoShape 278"/>
        <xdr:cNvSpPr>
          <a:spLocks noChangeAspect="1"/>
        </xdr:cNvSpPr>
      </xdr:nvSpPr>
      <xdr:spPr>
        <a:xfrm>
          <a:off x="2076450" y="332613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647700</xdr:colOff>
      <xdr:row>103</xdr:row>
      <xdr:rowOff>0</xdr:rowOff>
    </xdr:to>
    <xdr:sp>
      <xdr:nvSpPr>
        <xdr:cNvPr id="62" name="AutoShape 279"/>
        <xdr:cNvSpPr>
          <a:spLocks/>
        </xdr:cNvSpPr>
      </xdr:nvSpPr>
      <xdr:spPr>
        <a:xfrm>
          <a:off x="2076450" y="332613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647700</xdr:colOff>
      <xdr:row>190</xdr:row>
      <xdr:rowOff>9525</xdr:rowOff>
    </xdr:to>
    <xdr:sp>
      <xdr:nvSpPr>
        <xdr:cNvPr id="63" name="AutoShape 280"/>
        <xdr:cNvSpPr>
          <a:spLocks noChangeAspect="1"/>
        </xdr:cNvSpPr>
      </xdr:nvSpPr>
      <xdr:spPr>
        <a:xfrm>
          <a:off x="381000" y="59531250"/>
          <a:ext cx="647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647700</xdr:colOff>
      <xdr:row>103</xdr:row>
      <xdr:rowOff>0</xdr:rowOff>
    </xdr:to>
    <xdr:sp>
      <xdr:nvSpPr>
        <xdr:cNvPr id="64" name="AutoShape 281"/>
        <xdr:cNvSpPr>
          <a:spLocks noChangeAspect="1"/>
        </xdr:cNvSpPr>
      </xdr:nvSpPr>
      <xdr:spPr>
        <a:xfrm>
          <a:off x="2076450" y="332613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647700</xdr:colOff>
      <xdr:row>103</xdr:row>
      <xdr:rowOff>0</xdr:rowOff>
    </xdr:to>
    <xdr:sp>
      <xdr:nvSpPr>
        <xdr:cNvPr id="65" name="AutoShape 282"/>
        <xdr:cNvSpPr>
          <a:spLocks noChangeAspect="1"/>
        </xdr:cNvSpPr>
      </xdr:nvSpPr>
      <xdr:spPr>
        <a:xfrm>
          <a:off x="2076450" y="332613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200</xdr:row>
      <xdr:rowOff>0</xdr:rowOff>
    </xdr:from>
    <xdr:to>
      <xdr:col>4</xdr:col>
      <xdr:colOff>647700</xdr:colOff>
      <xdr:row>201</xdr:row>
      <xdr:rowOff>0</xdr:rowOff>
    </xdr:to>
    <xdr:sp>
      <xdr:nvSpPr>
        <xdr:cNvPr id="66" name="AutoShape 283"/>
        <xdr:cNvSpPr>
          <a:spLocks noChangeAspect="1"/>
        </xdr:cNvSpPr>
      </xdr:nvSpPr>
      <xdr:spPr>
        <a:xfrm>
          <a:off x="2076450" y="64550925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0</xdr:rowOff>
    </xdr:to>
    <xdr:sp>
      <xdr:nvSpPr>
        <xdr:cNvPr id="67" name="AutoShape 284"/>
        <xdr:cNvSpPr>
          <a:spLocks noChangeAspect="1"/>
        </xdr:cNvSpPr>
      </xdr:nvSpPr>
      <xdr:spPr>
        <a:xfrm>
          <a:off x="2076450" y="6635115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9525</xdr:rowOff>
    </xdr:to>
    <xdr:sp>
      <xdr:nvSpPr>
        <xdr:cNvPr id="68" name="AutoShape 285"/>
        <xdr:cNvSpPr>
          <a:spLocks noChangeAspect="1"/>
        </xdr:cNvSpPr>
      </xdr:nvSpPr>
      <xdr:spPr>
        <a:xfrm>
          <a:off x="2076450" y="663511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647700</xdr:colOff>
      <xdr:row>82</xdr:row>
      <xdr:rowOff>0</xdr:rowOff>
    </xdr:to>
    <xdr:sp>
      <xdr:nvSpPr>
        <xdr:cNvPr id="69" name="AutoShape 287"/>
        <xdr:cNvSpPr>
          <a:spLocks noChangeAspect="1"/>
        </xdr:cNvSpPr>
      </xdr:nvSpPr>
      <xdr:spPr>
        <a:xfrm>
          <a:off x="84772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647700</xdr:colOff>
      <xdr:row>82</xdr:row>
      <xdr:rowOff>0</xdr:rowOff>
    </xdr:to>
    <xdr:sp>
      <xdr:nvSpPr>
        <xdr:cNvPr id="70" name="AutoShape 288"/>
        <xdr:cNvSpPr>
          <a:spLocks noChangeAspect="1"/>
        </xdr:cNvSpPr>
      </xdr:nvSpPr>
      <xdr:spPr>
        <a:xfrm>
          <a:off x="84772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647700</xdr:colOff>
      <xdr:row>82</xdr:row>
      <xdr:rowOff>0</xdr:rowOff>
    </xdr:to>
    <xdr:sp>
      <xdr:nvSpPr>
        <xdr:cNvPr id="71" name="AutoShape 289"/>
        <xdr:cNvSpPr>
          <a:spLocks/>
        </xdr:cNvSpPr>
      </xdr:nvSpPr>
      <xdr:spPr>
        <a:xfrm>
          <a:off x="84772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647700</xdr:colOff>
      <xdr:row>82</xdr:row>
      <xdr:rowOff>0</xdr:rowOff>
    </xdr:to>
    <xdr:sp>
      <xdr:nvSpPr>
        <xdr:cNvPr id="72" name="AutoShape 290"/>
        <xdr:cNvSpPr>
          <a:spLocks noChangeAspect="1"/>
        </xdr:cNvSpPr>
      </xdr:nvSpPr>
      <xdr:spPr>
        <a:xfrm>
          <a:off x="84772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73" name="AutoShape 291"/>
        <xdr:cNvSpPr>
          <a:spLocks noChangeAspect="1"/>
        </xdr:cNvSpPr>
      </xdr:nvSpPr>
      <xdr:spPr>
        <a:xfrm>
          <a:off x="7400925" y="2552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74" name="AutoShape 292"/>
        <xdr:cNvSpPr>
          <a:spLocks noChangeAspect="1"/>
        </xdr:cNvSpPr>
      </xdr:nvSpPr>
      <xdr:spPr>
        <a:xfrm>
          <a:off x="7400925" y="2552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75" name="AutoShape 293"/>
        <xdr:cNvSpPr>
          <a:spLocks/>
        </xdr:cNvSpPr>
      </xdr:nvSpPr>
      <xdr:spPr>
        <a:xfrm>
          <a:off x="7400925" y="2552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>
      <xdr:nvSpPr>
        <xdr:cNvPr id="76" name="AutoShape 294"/>
        <xdr:cNvSpPr>
          <a:spLocks noChangeAspect="1"/>
        </xdr:cNvSpPr>
      </xdr:nvSpPr>
      <xdr:spPr>
        <a:xfrm>
          <a:off x="9553575" y="2552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647700</xdr:colOff>
      <xdr:row>82</xdr:row>
      <xdr:rowOff>0</xdr:rowOff>
    </xdr:to>
    <xdr:sp>
      <xdr:nvSpPr>
        <xdr:cNvPr id="77" name="AutoShape 295"/>
        <xdr:cNvSpPr>
          <a:spLocks noChangeAspect="1"/>
        </xdr:cNvSpPr>
      </xdr:nvSpPr>
      <xdr:spPr>
        <a:xfrm>
          <a:off x="20764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647700</xdr:colOff>
      <xdr:row>82</xdr:row>
      <xdr:rowOff>0</xdr:rowOff>
    </xdr:to>
    <xdr:sp>
      <xdr:nvSpPr>
        <xdr:cNvPr id="78" name="AutoShape 296"/>
        <xdr:cNvSpPr>
          <a:spLocks noChangeAspect="1"/>
        </xdr:cNvSpPr>
      </xdr:nvSpPr>
      <xdr:spPr>
        <a:xfrm>
          <a:off x="20764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647700</xdr:colOff>
      <xdr:row>82</xdr:row>
      <xdr:rowOff>0</xdr:rowOff>
    </xdr:to>
    <xdr:sp>
      <xdr:nvSpPr>
        <xdr:cNvPr id="79" name="AutoShape 297"/>
        <xdr:cNvSpPr>
          <a:spLocks/>
        </xdr:cNvSpPr>
      </xdr:nvSpPr>
      <xdr:spPr>
        <a:xfrm>
          <a:off x="20764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647700</xdr:colOff>
      <xdr:row>82</xdr:row>
      <xdr:rowOff>0</xdr:rowOff>
    </xdr:to>
    <xdr:sp>
      <xdr:nvSpPr>
        <xdr:cNvPr id="80" name="AutoShape 298"/>
        <xdr:cNvSpPr>
          <a:spLocks noChangeAspect="1"/>
        </xdr:cNvSpPr>
      </xdr:nvSpPr>
      <xdr:spPr>
        <a:xfrm>
          <a:off x="20764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647700</xdr:colOff>
      <xdr:row>82</xdr:row>
      <xdr:rowOff>0</xdr:rowOff>
    </xdr:to>
    <xdr:sp>
      <xdr:nvSpPr>
        <xdr:cNvPr id="81" name="AutoShape 299"/>
        <xdr:cNvSpPr>
          <a:spLocks noChangeAspect="1"/>
        </xdr:cNvSpPr>
      </xdr:nvSpPr>
      <xdr:spPr>
        <a:xfrm>
          <a:off x="84772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647700</xdr:colOff>
      <xdr:row>82</xdr:row>
      <xdr:rowOff>0</xdr:rowOff>
    </xdr:to>
    <xdr:sp>
      <xdr:nvSpPr>
        <xdr:cNvPr id="82" name="AutoShape 300"/>
        <xdr:cNvSpPr>
          <a:spLocks noChangeAspect="1"/>
        </xdr:cNvSpPr>
      </xdr:nvSpPr>
      <xdr:spPr>
        <a:xfrm>
          <a:off x="84772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647700</xdr:colOff>
      <xdr:row>82</xdr:row>
      <xdr:rowOff>0</xdr:rowOff>
    </xdr:to>
    <xdr:sp>
      <xdr:nvSpPr>
        <xdr:cNvPr id="83" name="AutoShape 301"/>
        <xdr:cNvSpPr>
          <a:spLocks/>
        </xdr:cNvSpPr>
      </xdr:nvSpPr>
      <xdr:spPr>
        <a:xfrm>
          <a:off x="84772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647700</xdr:colOff>
      <xdr:row>82</xdr:row>
      <xdr:rowOff>0</xdr:rowOff>
    </xdr:to>
    <xdr:sp>
      <xdr:nvSpPr>
        <xdr:cNvPr id="84" name="AutoShape 302"/>
        <xdr:cNvSpPr>
          <a:spLocks noChangeAspect="1"/>
        </xdr:cNvSpPr>
      </xdr:nvSpPr>
      <xdr:spPr>
        <a:xfrm>
          <a:off x="8477250" y="255270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200</xdr:row>
      <xdr:rowOff>0</xdr:rowOff>
    </xdr:from>
    <xdr:to>
      <xdr:col>4</xdr:col>
      <xdr:colOff>647700</xdr:colOff>
      <xdr:row>201</xdr:row>
      <xdr:rowOff>0</xdr:rowOff>
    </xdr:to>
    <xdr:sp>
      <xdr:nvSpPr>
        <xdr:cNvPr id="85" name="AutoShape 305"/>
        <xdr:cNvSpPr>
          <a:spLocks noChangeAspect="1"/>
        </xdr:cNvSpPr>
      </xdr:nvSpPr>
      <xdr:spPr>
        <a:xfrm>
          <a:off x="2076450" y="64550925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0</xdr:rowOff>
    </xdr:to>
    <xdr:sp>
      <xdr:nvSpPr>
        <xdr:cNvPr id="86" name="AutoShape 306"/>
        <xdr:cNvSpPr>
          <a:spLocks noChangeAspect="1"/>
        </xdr:cNvSpPr>
      </xdr:nvSpPr>
      <xdr:spPr>
        <a:xfrm>
          <a:off x="2076450" y="6635115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9525</xdr:rowOff>
    </xdr:to>
    <xdr:sp>
      <xdr:nvSpPr>
        <xdr:cNvPr id="87" name="AutoShape 307"/>
        <xdr:cNvSpPr>
          <a:spLocks noChangeAspect="1"/>
        </xdr:cNvSpPr>
      </xdr:nvSpPr>
      <xdr:spPr>
        <a:xfrm>
          <a:off x="2076450" y="663511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0</xdr:rowOff>
    </xdr:to>
    <xdr:sp>
      <xdr:nvSpPr>
        <xdr:cNvPr id="88" name="AutoShape 309"/>
        <xdr:cNvSpPr>
          <a:spLocks noChangeAspect="1"/>
        </xdr:cNvSpPr>
      </xdr:nvSpPr>
      <xdr:spPr>
        <a:xfrm>
          <a:off x="2076450" y="6635115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9525</xdr:rowOff>
    </xdr:to>
    <xdr:sp>
      <xdr:nvSpPr>
        <xdr:cNvPr id="89" name="AutoShape 310"/>
        <xdr:cNvSpPr>
          <a:spLocks noChangeAspect="1"/>
        </xdr:cNvSpPr>
      </xdr:nvSpPr>
      <xdr:spPr>
        <a:xfrm>
          <a:off x="2076450" y="663511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647700</xdr:colOff>
      <xdr:row>92</xdr:row>
      <xdr:rowOff>9525</xdr:rowOff>
    </xdr:to>
    <xdr:sp>
      <xdr:nvSpPr>
        <xdr:cNvPr id="90" name="AutoShape 311"/>
        <xdr:cNvSpPr>
          <a:spLocks noChangeAspect="1"/>
        </xdr:cNvSpPr>
      </xdr:nvSpPr>
      <xdr:spPr>
        <a:xfrm>
          <a:off x="8477250" y="287655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92</xdr:row>
      <xdr:rowOff>0</xdr:rowOff>
    </xdr:from>
    <xdr:to>
      <xdr:col>10</xdr:col>
      <xdr:colOff>647700</xdr:colOff>
      <xdr:row>93</xdr:row>
      <xdr:rowOff>9525</xdr:rowOff>
    </xdr:to>
    <xdr:sp>
      <xdr:nvSpPr>
        <xdr:cNvPr id="91" name="AutoShape 312"/>
        <xdr:cNvSpPr>
          <a:spLocks noChangeAspect="1"/>
        </xdr:cNvSpPr>
      </xdr:nvSpPr>
      <xdr:spPr>
        <a:xfrm>
          <a:off x="8477250" y="291941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647700</xdr:colOff>
      <xdr:row>94</xdr:row>
      <xdr:rowOff>9525</xdr:rowOff>
    </xdr:to>
    <xdr:sp>
      <xdr:nvSpPr>
        <xdr:cNvPr id="92" name="AutoShape 313"/>
        <xdr:cNvSpPr>
          <a:spLocks/>
        </xdr:cNvSpPr>
      </xdr:nvSpPr>
      <xdr:spPr>
        <a:xfrm>
          <a:off x="8477250" y="296227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647700</xdr:colOff>
      <xdr:row>95</xdr:row>
      <xdr:rowOff>9525</xdr:rowOff>
    </xdr:to>
    <xdr:sp>
      <xdr:nvSpPr>
        <xdr:cNvPr id="93" name="AutoShape 314"/>
        <xdr:cNvSpPr>
          <a:spLocks noChangeAspect="1"/>
        </xdr:cNvSpPr>
      </xdr:nvSpPr>
      <xdr:spPr>
        <a:xfrm>
          <a:off x="8477250" y="300513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92</xdr:row>
      <xdr:rowOff>9525</xdr:rowOff>
    </xdr:to>
    <xdr:sp>
      <xdr:nvSpPr>
        <xdr:cNvPr id="94" name="AutoShape 315"/>
        <xdr:cNvSpPr>
          <a:spLocks noChangeAspect="1"/>
        </xdr:cNvSpPr>
      </xdr:nvSpPr>
      <xdr:spPr>
        <a:xfrm>
          <a:off x="9553575" y="2876550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11</xdr:col>
      <xdr:colOff>0</xdr:colOff>
      <xdr:row>93</xdr:row>
      <xdr:rowOff>9525</xdr:rowOff>
    </xdr:to>
    <xdr:sp>
      <xdr:nvSpPr>
        <xdr:cNvPr id="95" name="AutoShape 316"/>
        <xdr:cNvSpPr>
          <a:spLocks noChangeAspect="1"/>
        </xdr:cNvSpPr>
      </xdr:nvSpPr>
      <xdr:spPr>
        <a:xfrm>
          <a:off x="9553575" y="2919412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0</xdr:rowOff>
    </xdr:from>
    <xdr:to>
      <xdr:col>11</xdr:col>
      <xdr:colOff>0</xdr:colOff>
      <xdr:row>94</xdr:row>
      <xdr:rowOff>9525</xdr:rowOff>
    </xdr:to>
    <xdr:sp>
      <xdr:nvSpPr>
        <xdr:cNvPr id="96" name="AutoShape 317"/>
        <xdr:cNvSpPr>
          <a:spLocks/>
        </xdr:cNvSpPr>
      </xdr:nvSpPr>
      <xdr:spPr>
        <a:xfrm>
          <a:off x="9553575" y="296227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95</xdr:row>
      <xdr:rowOff>9525</xdr:rowOff>
    </xdr:to>
    <xdr:sp>
      <xdr:nvSpPr>
        <xdr:cNvPr id="97" name="AutoShape 318"/>
        <xdr:cNvSpPr>
          <a:spLocks noChangeAspect="1"/>
        </xdr:cNvSpPr>
      </xdr:nvSpPr>
      <xdr:spPr>
        <a:xfrm>
          <a:off x="9553575" y="300513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0</xdr:rowOff>
    </xdr:from>
    <xdr:to>
      <xdr:col>4</xdr:col>
      <xdr:colOff>647700</xdr:colOff>
      <xdr:row>92</xdr:row>
      <xdr:rowOff>9525</xdr:rowOff>
    </xdr:to>
    <xdr:sp>
      <xdr:nvSpPr>
        <xdr:cNvPr id="98" name="AutoShape 319"/>
        <xdr:cNvSpPr>
          <a:spLocks noChangeAspect="1"/>
        </xdr:cNvSpPr>
      </xdr:nvSpPr>
      <xdr:spPr>
        <a:xfrm>
          <a:off x="2076450" y="287655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92</xdr:row>
      <xdr:rowOff>0</xdr:rowOff>
    </xdr:from>
    <xdr:to>
      <xdr:col>4</xdr:col>
      <xdr:colOff>647700</xdr:colOff>
      <xdr:row>93</xdr:row>
      <xdr:rowOff>9525</xdr:rowOff>
    </xdr:to>
    <xdr:sp>
      <xdr:nvSpPr>
        <xdr:cNvPr id="99" name="AutoShape 320"/>
        <xdr:cNvSpPr>
          <a:spLocks noChangeAspect="1"/>
        </xdr:cNvSpPr>
      </xdr:nvSpPr>
      <xdr:spPr>
        <a:xfrm>
          <a:off x="2076450" y="291941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647700</xdr:colOff>
      <xdr:row>94</xdr:row>
      <xdr:rowOff>9525</xdr:rowOff>
    </xdr:to>
    <xdr:sp>
      <xdr:nvSpPr>
        <xdr:cNvPr id="100" name="AutoShape 321"/>
        <xdr:cNvSpPr>
          <a:spLocks/>
        </xdr:cNvSpPr>
      </xdr:nvSpPr>
      <xdr:spPr>
        <a:xfrm>
          <a:off x="2076450" y="296227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647700</xdr:colOff>
      <xdr:row>95</xdr:row>
      <xdr:rowOff>9525</xdr:rowOff>
    </xdr:to>
    <xdr:sp>
      <xdr:nvSpPr>
        <xdr:cNvPr id="101" name="AutoShape 322"/>
        <xdr:cNvSpPr>
          <a:spLocks noChangeAspect="1"/>
        </xdr:cNvSpPr>
      </xdr:nvSpPr>
      <xdr:spPr>
        <a:xfrm>
          <a:off x="2076450" y="300513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647700</xdr:colOff>
      <xdr:row>99</xdr:row>
      <xdr:rowOff>9525</xdr:rowOff>
    </xdr:to>
    <xdr:sp>
      <xdr:nvSpPr>
        <xdr:cNvPr id="102" name="AutoShape 323"/>
        <xdr:cNvSpPr>
          <a:spLocks noChangeAspect="1"/>
        </xdr:cNvSpPr>
      </xdr:nvSpPr>
      <xdr:spPr>
        <a:xfrm>
          <a:off x="8477250" y="313277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99</xdr:row>
      <xdr:rowOff>0</xdr:rowOff>
    </xdr:from>
    <xdr:to>
      <xdr:col>10</xdr:col>
      <xdr:colOff>647700</xdr:colOff>
      <xdr:row>100</xdr:row>
      <xdr:rowOff>9525</xdr:rowOff>
    </xdr:to>
    <xdr:sp>
      <xdr:nvSpPr>
        <xdr:cNvPr id="103" name="AutoShape 324"/>
        <xdr:cNvSpPr>
          <a:spLocks noChangeAspect="1"/>
        </xdr:cNvSpPr>
      </xdr:nvSpPr>
      <xdr:spPr>
        <a:xfrm>
          <a:off x="8477250" y="317563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100</xdr:row>
      <xdr:rowOff>0</xdr:rowOff>
    </xdr:from>
    <xdr:to>
      <xdr:col>10</xdr:col>
      <xdr:colOff>647700</xdr:colOff>
      <xdr:row>101</xdr:row>
      <xdr:rowOff>9525</xdr:rowOff>
    </xdr:to>
    <xdr:sp>
      <xdr:nvSpPr>
        <xdr:cNvPr id="104" name="AutoShape 325"/>
        <xdr:cNvSpPr>
          <a:spLocks/>
        </xdr:cNvSpPr>
      </xdr:nvSpPr>
      <xdr:spPr>
        <a:xfrm>
          <a:off x="8477250" y="321849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10</xdr:col>
      <xdr:colOff>647700</xdr:colOff>
      <xdr:row>102</xdr:row>
      <xdr:rowOff>9525</xdr:rowOff>
    </xdr:to>
    <xdr:sp>
      <xdr:nvSpPr>
        <xdr:cNvPr id="105" name="AutoShape 326"/>
        <xdr:cNvSpPr>
          <a:spLocks noChangeAspect="1"/>
        </xdr:cNvSpPr>
      </xdr:nvSpPr>
      <xdr:spPr>
        <a:xfrm>
          <a:off x="8477250" y="326136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98</xdr:row>
      <xdr:rowOff>0</xdr:rowOff>
    </xdr:from>
    <xdr:to>
      <xdr:col>11</xdr:col>
      <xdr:colOff>0</xdr:colOff>
      <xdr:row>99</xdr:row>
      <xdr:rowOff>9525</xdr:rowOff>
    </xdr:to>
    <xdr:sp>
      <xdr:nvSpPr>
        <xdr:cNvPr id="106" name="AutoShape 327"/>
        <xdr:cNvSpPr>
          <a:spLocks noChangeAspect="1"/>
        </xdr:cNvSpPr>
      </xdr:nvSpPr>
      <xdr:spPr>
        <a:xfrm>
          <a:off x="9553575" y="3132772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99</xdr:row>
      <xdr:rowOff>0</xdr:rowOff>
    </xdr:from>
    <xdr:to>
      <xdr:col>11</xdr:col>
      <xdr:colOff>0</xdr:colOff>
      <xdr:row>100</xdr:row>
      <xdr:rowOff>9525</xdr:rowOff>
    </xdr:to>
    <xdr:sp>
      <xdr:nvSpPr>
        <xdr:cNvPr id="107" name="AutoShape 328"/>
        <xdr:cNvSpPr>
          <a:spLocks noChangeAspect="1"/>
        </xdr:cNvSpPr>
      </xdr:nvSpPr>
      <xdr:spPr>
        <a:xfrm>
          <a:off x="9553575" y="317563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100</xdr:row>
      <xdr:rowOff>0</xdr:rowOff>
    </xdr:from>
    <xdr:to>
      <xdr:col>11</xdr:col>
      <xdr:colOff>0</xdr:colOff>
      <xdr:row>101</xdr:row>
      <xdr:rowOff>9525</xdr:rowOff>
    </xdr:to>
    <xdr:sp>
      <xdr:nvSpPr>
        <xdr:cNvPr id="108" name="AutoShape 329"/>
        <xdr:cNvSpPr>
          <a:spLocks/>
        </xdr:cNvSpPr>
      </xdr:nvSpPr>
      <xdr:spPr>
        <a:xfrm>
          <a:off x="9553575" y="321849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101</xdr:row>
      <xdr:rowOff>0</xdr:rowOff>
    </xdr:from>
    <xdr:to>
      <xdr:col>11</xdr:col>
      <xdr:colOff>0</xdr:colOff>
      <xdr:row>102</xdr:row>
      <xdr:rowOff>9525</xdr:rowOff>
    </xdr:to>
    <xdr:sp>
      <xdr:nvSpPr>
        <xdr:cNvPr id="109" name="AutoShape 330"/>
        <xdr:cNvSpPr>
          <a:spLocks noChangeAspect="1"/>
        </xdr:cNvSpPr>
      </xdr:nvSpPr>
      <xdr:spPr>
        <a:xfrm>
          <a:off x="9553575" y="3261360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647700</xdr:colOff>
      <xdr:row>99</xdr:row>
      <xdr:rowOff>9525</xdr:rowOff>
    </xdr:to>
    <xdr:sp>
      <xdr:nvSpPr>
        <xdr:cNvPr id="110" name="AutoShape 331"/>
        <xdr:cNvSpPr>
          <a:spLocks noChangeAspect="1"/>
        </xdr:cNvSpPr>
      </xdr:nvSpPr>
      <xdr:spPr>
        <a:xfrm>
          <a:off x="2076450" y="313277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647700</xdr:colOff>
      <xdr:row>100</xdr:row>
      <xdr:rowOff>9525</xdr:rowOff>
    </xdr:to>
    <xdr:sp>
      <xdr:nvSpPr>
        <xdr:cNvPr id="111" name="AutoShape 332"/>
        <xdr:cNvSpPr>
          <a:spLocks noChangeAspect="1"/>
        </xdr:cNvSpPr>
      </xdr:nvSpPr>
      <xdr:spPr>
        <a:xfrm>
          <a:off x="2076450" y="317563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647700</xdr:colOff>
      <xdr:row>101</xdr:row>
      <xdr:rowOff>9525</xdr:rowOff>
    </xdr:to>
    <xdr:sp>
      <xdr:nvSpPr>
        <xdr:cNvPr id="112" name="AutoShape 333"/>
        <xdr:cNvSpPr>
          <a:spLocks/>
        </xdr:cNvSpPr>
      </xdr:nvSpPr>
      <xdr:spPr>
        <a:xfrm>
          <a:off x="2076450" y="321849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647700</xdr:colOff>
      <xdr:row>102</xdr:row>
      <xdr:rowOff>9525</xdr:rowOff>
    </xdr:to>
    <xdr:sp>
      <xdr:nvSpPr>
        <xdr:cNvPr id="113" name="AutoShape 334"/>
        <xdr:cNvSpPr>
          <a:spLocks noChangeAspect="1"/>
        </xdr:cNvSpPr>
      </xdr:nvSpPr>
      <xdr:spPr>
        <a:xfrm>
          <a:off x="2076450" y="326136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647700</xdr:colOff>
      <xdr:row>85</xdr:row>
      <xdr:rowOff>9525</xdr:rowOff>
    </xdr:to>
    <xdr:sp>
      <xdr:nvSpPr>
        <xdr:cNvPr id="114" name="AutoShape 335"/>
        <xdr:cNvSpPr>
          <a:spLocks noChangeAspect="1"/>
        </xdr:cNvSpPr>
      </xdr:nvSpPr>
      <xdr:spPr>
        <a:xfrm>
          <a:off x="8477250" y="262032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647700</xdr:colOff>
      <xdr:row>86</xdr:row>
      <xdr:rowOff>9525</xdr:rowOff>
    </xdr:to>
    <xdr:sp>
      <xdr:nvSpPr>
        <xdr:cNvPr id="115" name="AutoShape 336"/>
        <xdr:cNvSpPr>
          <a:spLocks noChangeAspect="1"/>
        </xdr:cNvSpPr>
      </xdr:nvSpPr>
      <xdr:spPr>
        <a:xfrm>
          <a:off x="8477250" y="266319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647700</xdr:colOff>
      <xdr:row>87</xdr:row>
      <xdr:rowOff>9525</xdr:rowOff>
    </xdr:to>
    <xdr:sp>
      <xdr:nvSpPr>
        <xdr:cNvPr id="116" name="AutoShape 337"/>
        <xdr:cNvSpPr>
          <a:spLocks/>
        </xdr:cNvSpPr>
      </xdr:nvSpPr>
      <xdr:spPr>
        <a:xfrm>
          <a:off x="8477250" y="270605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647700</xdr:colOff>
      <xdr:row>88</xdr:row>
      <xdr:rowOff>9525</xdr:rowOff>
    </xdr:to>
    <xdr:sp>
      <xdr:nvSpPr>
        <xdr:cNvPr id="117" name="AutoShape 338"/>
        <xdr:cNvSpPr>
          <a:spLocks noChangeAspect="1"/>
        </xdr:cNvSpPr>
      </xdr:nvSpPr>
      <xdr:spPr>
        <a:xfrm>
          <a:off x="8477250" y="274891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85</xdr:row>
      <xdr:rowOff>9525</xdr:rowOff>
    </xdr:to>
    <xdr:sp>
      <xdr:nvSpPr>
        <xdr:cNvPr id="118" name="AutoShape 339"/>
        <xdr:cNvSpPr>
          <a:spLocks noChangeAspect="1"/>
        </xdr:cNvSpPr>
      </xdr:nvSpPr>
      <xdr:spPr>
        <a:xfrm>
          <a:off x="9553575" y="262032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0</xdr:rowOff>
    </xdr:from>
    <xdr:to>
      <xdr:col>11</xdr:col>
      <xdr:colOff>0</xdr:colOff>
      <xdr:row>86</xdr:row>
      <xdr:rowOff>9525</xdr:rowOff>
    </xdr:to>
    <xdr:sp>
      <xdr:nvSpPr>
        <xdr:cNvPr id="119" name="AutoShape 340"/>
        <xdr:cNvSpPr>
          <a:spLocks noChangeAspect="1"/>
        </xdr:cNvSpPr>
      </xdr:nvSpPr>
      <xdr:spPr>
        <a:xfrm>
          <a:off x="9553575" y="2663190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86</xdr:row>
      <xdr:rowOff>0</xdr:rowOff>
    </xdr:from>
    <xdr:to>
      <xdr:col>11</xdr:col>
      <xdr:colOff>0</xdr:colOff>
      <xdr:row>87</xdr:row>
      <xdr:rowOff>9525</xdr:rowOff>
    </xdr:to>
    <xdr:sp>
      <xdr:nvSpPr>
        <xdr:cNvPr id="120" name="AutoShape 341"/>
        <xdr:cNvSpPr>
          <a:spLocks/>
        </xdr:cNvSpPr>
      </xdr:nvSpPr>
      <xdr:spPr>
        <a:xfrm>
          <a:off x="9553575" y="2706052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88</xdr:row>
      <xdr:rowOff>9525</xdr:rowOff>
    </xdr:to>
    <xdr:sp>
      <xdr:nvSpPr>
        <xdr:cNvPr id="121" name="AutoShape 342"/>
        <xdr:cNvSpPr>
          <a:spLocks noChangeAspect="1"/>
        </xdr:cNvSpPr>
      </xdr:nvSpPr>
      <xdr:spPr>
        <a:xfrm>
          <a:off x="9553575" y="274891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647700</xdr:colOff>
      <xdr:row>85</xdr:row>
      <xdr:rowOff>9525</xdr:rowOff>
    </xdr:to>
    <xdr:sp>
      <xdr:nvSpPr>
        <xdr:cNvPr id="122" name="AutoShape 343"/>
        <xdr:cNvSpPr>
          <a:spLocks noChangeAspect="1"/>
        </xdr:cNvSpPr>
      </xdr:nvSpPr>
      <xdr:spPr>
        <a:xfrm>
          <a:off x="2076450" y="262032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647700</xdr:colOff>
      <xdr:row>86</xdr:row>
      <xdr:rowOff>9525</xdr:rowOff>
    </xdr:to>
    <xdr:sp>
      <xdr:nvSpPr>
        <xdr:cNvPr id="123" name="AutoShape 344"/>
        <xdr:cNvSpPr>
          <a:spLocks noChangeAspect="1"/>
        </xdr:cNvSpPr>
      </xdr:nvSpPr>
      <xdr:spPr>
        <a:xfrm>
          <a:off x="2076450" y="266319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647700</xdr:colOff>
      <xdr:row>87</xdr:row>
      <xdr:rowOff>9525</xdr:rowOff>
    </xdr:to>
    <xdr:sp>
      <xdr:nvSpPr>
        <xdr:cNvPr id="124" name="AutoShape 345"/>
        <xdr:cNvSpPr>
          <a:spLocks/>
        </xdr:cNvSpPr>
      </xdr:nvSpPr>
      <xdr:spPr>
        <a:xfrm>
          <a:off x="2076450" y="270605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647700</xdr:colOff>
      <xdr:row>88</xdr:row>
      <xdr:rowOff>9525</xdr:rowOff>
    </xdr:to>
    <xdr:sp>
      <xdr:nvSpPr>
        <xdr:cNvPr id="125" name="AutoShape 346"/>
        <xdr:cNvSpPr>
          <a:spLocks noChangeAspect="1"/>
        </xdr:cNvSpPr>
      </xdr:nvSpPr>
      <xdr:spPr>
        <a:xfrm>
          <a:off x="2076450" y="274891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205</xdr:row>
      <xdr:rowOff>0</xdr:rowOff>
    </xdr:from>
    <xdr:to>
      <xdr:col>11</xdr:col>
      <xdr:colOff>647700</xdr:colOff>
      <xdr:row>205</xdr:row>
      <xdr:rowOff>0</xdr:rowOff>
    </xdr:to>
    <xdr:sp>
      <xdr:nvSpPr>
        <xdr:cNvPr id="126" name="AutoShape 390"/>
        <xdr:cNvSpPr>
          <a:spLocks noChangeAspect="1"/>
        </xdr:cNvSpPr>
      </xdr:nvSpPr>
      <xdr:spPr>
        <a:xfrm>
          <a:off x="9553575" y="67122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205</xdr:row>
      <xdr:rowOff>0</xdr:rowOff>
    </xdr:from>
    <xdr:to>
      <xdr:col>11</xdr:col>
      <xdr:colOff>647700</xdr:colOff>
      <xdr:row>205</xdr:row>
      <xdr:rowOff>0</xdr:rowOff>
    </xdr:to>
    <xdr:sp>
      <xdr:nvSpPr>
        <xdr:cNvPr id="127" name="AutoShape 391"/>
        <xdr:cNvSpPr>
          <a:spLocks noChangeAspect="1"/>
        </xdr:cNvSpPr>
      </xdr:nvSpPr>
      <xdr:spPr>
        <a:xfrm>
          <a:off x="9553575" y="67122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205</xdr:row>
      <xdr:rowOff>0</xdr:rowOff>
    </xdr:from>
    <xdr:to>
      <xdr:col>4</xdr:col>
      <xdr:colOff>647700</xdr:colOff>
      <xdr:row>205</xdr:row>
      <xdr:rowOff>0</xdr:rowOff>
    </xdr:to>
    <xdr:sp>
      <xdr:nvSpPr>
        <xdr:cNvPr id="128" name="AutoShape 392"/>
        <xdr:cNvSpPr>
          <a:spLocks noChangeAspect="1"/>
        </xdr:cNvSpPr>
      </xdr:nvSpPr>
      <xdr:spPr>
        <a:xfrm>
          <a:off x="2076450" y="67122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205</xdr:row>
      <xdr:rowOff>0</xdr:rowOff>
    </xdr:from>
    <xdr:to>
      <xdr:col>4</xdr:col>
      <xdr:colOff>647700</xdr:colOff>
      <xdr:row>205</xdr:row>
      <xdr:rowOff>0</xdr:rowOff>
    </xdr:to>
    <xdr:sp>
      <xdr:nvSpPr>
        <xdr:cNvPr id="129" name="AutoShape 393"/>
        <xdr:cNvSpPr>
          <a:spLocks noChangeAspect="1"/>
        </xdr:cNvSpPr>
      </xdr:nvSpPr>
      <xdr:spPr>
        <a:xfrm>
          <a:off x="2076450" y="67122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205</xdr:row>
      <xdr:rowOff>0</xdr:rowOff>
    </xdr:from>
    <xdr:to>
      <xdr:col>4</xdr:col>
      <xdr:colOff>647700</xdr:colOff>
      <xdr:row>205</xdr:row>
      <xdr:rowOff>0</xdr:rowOff>
    </xdr:to>
    <xdr:sp>
      <xdr:nvSpPr>
        <xdr:cNvPr id="130" name="AutoShape 394"/>
        <xdr:cNvSpPr>
          <a:spLocks noChangeAspect="1"/>
        </xdr:cNvSpPr>
      </xdr:nvSpPr>
      <xdr:spPr>
        <a:xfrm>
          <a:off x="2076450" y="67122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205</xdr:row>
      <xdr:rowOff>0</xdr:rowOff>
    </xdr:from>
    <xdr:to>
      <xdr:col>4</xdr:col>
      <xdr:colOff>647700</xdr:colOff>
      <xdr:row>205</xdr:row>
      <xdr:rowOff>0</xdr:rowOff>
    </xdr:to>
    <xdr:sp>
      <xdr:nvSpPr>
        <xdr:cNvPr id="131" name="AutoShape 395"/>
        <xdr:cNvSpPr>
          <a:spLocks noChangeAspect="1"/>
        </xdr:cNvSpPr>
      </xdr:nvSpPr>
      <xdr:spPr>
        <a:xfrm>
          <a:off x="2076450" y="67122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152400</xdr:colOff>
      <xdr:row>53</xdr:row>
      <xdr:rowOff>66675</xdr:rowOff>
    </xdr:from>
    <xdr:to>
      <xdr:col>3</xdr:col>
      <xdr:colOff>962025</xdr:colOff>
      <xdr:row>56</xdr:row>
      <xdr:rowOff>152400</xdr:rowOff>
    </xdr:to>
    <xdr:pic>
      <xdr:nvPicPr>
        <xdr:cNvPr id="132" name="Picture 422" descr="MARCA TENERIF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6306800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222</xdr:row>
      <xdr:rowOff>38100</xdr:rowOff>
    </xdr:from>
    <xdr:to>
      <xdr:col>13</xdr:col>
      <xdr:colOff>619125</xdr:colOff>
      <xdr:row>226</xdr:row>
      <xdr:rowOff>123825</xdr:rowOff>
    </xdr:to>
    <xdr:pic>
      <xdr:nvPicPr>
        <xdr:cNvPr id="133" name="Picture 429" descr="Leyenda indicador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74123550"/>
          <a:ext cx="1206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209</xdr:row>
      <xdr:rowOff>0</xdr:rowOff>
    </xdr:from>
    <xdr:to>
      <xdr:col>10</xdr:col>
      <xdr:colOff>647700</xdr:colOff>
      <xdr:row>210</xdr:row>
      <xdr:rowOff>0</xdr:rowOff>
    </xdr:to>
    <xdr:sp>
      <xdr:nvSpPr>
        <xdr:cNvPr id="134" name="AutoShape 431"/>
        <xdr:cNvSpPr>
          <a:spLocks noChangeAspect="1"/>
        </xdr:cNvSpPr>
      </xdr:nvSpPr>
      <xdr:spPr>
        <a:xfrm>
          <a:off x="8477250" y="683037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209</xdr:row>
      <xdr:rowOff>0</xdr:rowOff>
    </xdr:from>
    <xdr:to>
      <xdr:col>11</xdr:col>
      <xdr:colOff>0</xdr:colOff>
      <xdr:row>210</xdr:row>
      <xdr:rowOff>0</xdr:rowOff>
    </xdr:to>
    <xdr:sp>
      <xdr:nvSpPr>
        <xdr:cNvPr id="135" name="AutoShape 432"/>
        <xdr:cNvSpPr>
          <a:spLocks noChangeAspect="1"/>
        </xdr:cNvSpPr>
      </xdr:nvSpPr>
      <xdr:spPr>
        <a:xfrm>
          <a:off x="9553575" y="683037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200</xdr:row>
      <xdr:rowOff>0</xdr:rowOff>
    </xdr:from>
    <xdr:to>
      <xdr:col>4</xdr:col>
      <xdr:colOff>647700</xdr:colOff>
      <xdr:row>201</xdr:row>
      <xdr:rowOff>0</xdr:rowOff>
    </xdr:to>
    <xdr:sp>
      <xdr:nvSpPr>
        <xdr:cNvPr id="136" name="AutoShape 433"/>
        <xdr:cNvSpPr>
          <a:spLocks noChangeAspect="1"/>
        </xdr:cNvSpPr>
      </xdr:nvSpPr>
      <xdr:spPr>
        <a:xfrm>
          <a:off x="2076450" y="64550925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0</xdr:rowOff>
    </xdr:to>
    <xdr:sp>
      <xdr:nvSpPr>
        <xdr:cNvPr id="137" name="AutoShape 434"/>
        <xdr:cNvSpPr>
          <a:spLocks noChangeAspect="1"/>
        </xdr:cNvSpPr>
      </xdr:nvSpPr>
      <xdr:spPr>
        <a:xfrm>
          <a:off x="2076450" y="6635115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9525</xdr:rowOff>
    </xdr:to>
    <xdr:sp>
      <xdr:nvSpPr>
        <xdr:cNvPr id="138" name="AutoShape 435"/>
        <xdr:cNvSpPr>
          <a:spLocks noChangeAspect="1"/>
        </xdr:cNvSpPr>
      </xdr:nvSpPr>
      <xdr:spPr>
        <a:xfrm>
          <a:off x="2076450" y="663511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200</xdr:row>
      <xdr:rowOff>0</xdr:rowOff>
    </xdr:from>
    <xdr:to>
      <xdr:col>4</xdr:col>
      <xdr:colOff>647700</xdr:colOff>
      <xdr:row>201</xdr:row>
      <xdr:rowOff>0</xdr:rowOff>
    </xdr:to>
    <xdr:sp>
      <xdr:nvSpPr>
        <xdr:cNvPr id="139" name="AutoShape 436"/>
        <xdr:cNvSpPr>
          <a:spLocks noChangeAspect="1"/>
        </xdr:cNvSpPr>
      </xdr:nvSpPr>
      <xdr:spPr>
        <a:xfrm>
          <a:off x="2076450" y="64550925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0</xdr:rowOff>
    </xdr:to>
    <xdr:sp>
      <xdr:nvSpPr>
        <xdr:cNvPr id="140" name="AutoShape 437"/>
        <xdr:cNvSpPr>
          <a:spLocks noChangeAspect="1"/>
        </xdr:cNvSpPr>
      </xdr:nvSpPr>
      <xdr:spPr>
        <a:xfrm>
          <a:off x="2076450" y="6635115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9525</xdr:rowOff>
    </xdr:to>
    <xdr:sp>
      <xdr:nvSpPr>
        <xdr:cNvPr id="141" name="AutoShape 438"/>
        <xdr:cNvSpPr>
          <a:spLocks noChangeAspect="1"/>
        </xdr:cNvSpPr>
      </xdr:nvSpPr>
      <xdr:spPr>
        <a:xfrm>
          <a:off x="2076450" y="663511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200</xdr:row>
      <xdr:rowOff>0</xdr:rowOff>
    </xdr:from>
    <xdr:to>
      <xdr:col>4</xdr:col>
      <xdr:colOff>647700</xdr:colOff>
      <xdr:row>201</xdr:row>
      <xdr:rowOff>0</xdr:rowOff>
    </xdr:to>
    <xdr:sp>
      <xdr:nvSpPr>
        <xdr:cNvPr id="142" name="AutoShape 439"/>
        <xdr:cNvSpPr>
          <a:spLocks noChangeAspect="1"/>
        </xdr:cNvSpPr>
      </xdr:nvSpPr>
      <xdr:spPr>
        <a:xfrm>
          <a:off x="2076450" y="64550925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0</xdr:rowOff>
    </xdr:to>
    <xdr:sp>
      <xdr:nvSpPr>
        <xdr:cNvPr id="143" name="AutoShape 440"/>
        <xdr:cNvSpPr>
          <a:spLocks noChangeAspect="1"/>
        </xdr:cNvSpPr>
      </xdr:nvSpPr>
      <xdr:spPr>
        <a:xfrm>
          <a:off x="2076450" y="6635115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9525</xdr:rowOff>
    </xdr:to>
    <xdr:sp>
      <xdr:nvSpPr>
        <xdr:cNvPr id="144" name="AutoShape 441"/>
        <xdr:cNvSpPr>
          <a:spLocks noChangeAspect="1"/>
        </xdr:cNvSpPr>
      </xdr:nvSpPr>
      <xdr:spPr>
        <a:xfrm>
          <a:off x="2076450" y="663511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200</xdr:row>
      <xdr:rowOff>0</xdr:rowOff>
    </xdr:from>
    <xdr:to>
      <xdr:col>4</xdr:col>
      <xdr:colOff>647700</xdr:colOff>
      <xdr:row>201</xdr:row>
      <xdr:rowOff>0</xdr:rowOff>
    </xdr:to>
    <xdr:sp>
      <xdr:nvSpPr>
        <xdr:cNvPr id="145" name="AutoShape 442"/>
        <xdr:cNvSpPr>
          <a:spLocks noChangeAspect="1"/>
        </xdr:cNvSpPr>
      </xdr:nvSpPr>
      <xdr:spPr>
        <a:xfrm>
          <a:off x="2076450" y="64550925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0</xdr:rowOff>
    </xdr:to>
    <xdr:sp>
      <xdr:nvSpPr>
        <xdr:cNvPr id="146" name="AutoShape 443"/>
        <xdr:cNvSpPr>
          <a:spLocks noChangeAspect="1"/>
        </xdr:cNvSpPr>
      </xdr:nvSpPr>
      <xdr:spPr>
        <a:xfrm>
          <a:off x="2076450" y="6635115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4</xdr:col>
      <xdr:colOff>647700</xdr:colOff>
      <xdr:row>204</xdr:row>
      <xdr:rowOff>9525</xdr:rowOff>
    </xdr:to>
    <xdr:sp>
      <xdr:nvSpPr>
        <xdr:cNvPr id="147" name="AutoShape 444"/>
        <xdr:cNvSpPr>
          <a:spLocks noChangeAspect="1"/>
        </xdr:cNvSpPr>
      </xdr:nvSpPr>
      <xdr:spPr>
        <a:xfrm>
          <a:off x="2076450" y="663511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zoomScale="70" zoomScaleNormal="70" zoomScalePageLayoutView="0" workbookViewId="0" topLeftCell="A1">
      <selection activeCell="E5" sqref="E5"/>
    </sheetView>
  </sheetViews>
  <sheetFormatPr defaultColWidth="11.421875" defaultRowHeight="12.75"/>
  <cols>
    <col min="1" max="1" width="16.8515625" style="0" customWidth="1"/>
    <col min="2" max="2" width="15.28125" style="0" customWidth="1"/>
    <col min="3" max="3" width="15.57421875" style="0" customWidth="1"/>
    <col min="4" max="4" width="18.421875" style="0" bestFit="1" customWidth="1"/>
    <col min="5" max="5" width="16.7109375" style="0" bestFit="1" customWidth="1"/>
    <col min="6" max="6" width="16.140625" style="0" bestFit="1" customWidth="1"/>
    <col min="7" max="7" width="13.57421875" style="0" customWidth="1"/>
    <col min="8" max="8" width="14.8515625" style="0" customWidth="1"/>
    <col min="9" max="9" width="15.28125" style="0" customWidth="1"/>
    <col min="11" max="11" width="16.140625" style="0" customWidth="1"/>
    <col min="12" max="12" width="16.7109375" style="0" bestFit="1" customWidth="1"/>
    <col min="13" max="13" width="11.57421875" style="0" bestFit="1" customWidth="1"/>
    <col min="14" max="14" width="16.7109375" style="0" bestFit="1" customWidth="1"/>
    <col min="15" max="16" width="13.8515625" style="0" bestFit="1" customWidth="1"/>
    <col min="17" max="17" width="16.140625" style="0" bestFit="1" customWidth="1"/>
    <col min="18" max="18" width="18.421875" style="0" bestFit="1" customWidth="1"/>
    <col min="19" max="19" width="16.7109375" style="0" bestFit="1" customWidth="1"/>
    <col min="20" max="20" width="19.00390625" style="0" bestFit="1" customWidth="1"/>
    <col min="21" max="21" width="17.8515625" style="0" bestFit="1" customWidth="1"/>
    <col min="22" max="22" width="18.421875" style="0" bestFit="1" customWidth="1"/>
    <col min="23" max="23" width="23.00390625" style="0" bestFit="1" customWidth="1"/>
    <col min="24" max="24" width="12.421875" style="0" bestFit="1" customWidth="1"/>
    <col min="25" max="25" width="11.57421875" style="0" bestFit="1" customWidth="1"/>
  </cols>
  <sheetData>
    <row r="1" spans="1:23" ht="13.5" thickBo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24" thickBot="1">
      <c r="A2" s="89"/>
      <c r="B2" s="167" t="s">
        <v>162</v>
      </c>
      <c r="C2" s="168"/>
      <c r="D2" s="168"/>
      <c r="E2" s="168"/>
      <c r="F2" s="168"/>
      <c r="G2" s="168"/>
      <c r="H2" s="168"/>
      <c r="I2" s="169"/>
      <c r="J2" s="90"/>
      <c r="K2" s="91"/>
      <c r="L2" s="89"/>
      <c r="M2" s="91"/>
      <c r="N2" s="91"/>
      <c r="O2" s="167" t="s">
        <v>162</v>
      </c>
      <c r="P2" s="170"/>
      <c r="Q2" s="170"/>
      <c r="R2" s="170"/>
      <c r="S2" s="170"/>
      <c r="T2" s="171"/>
      <c r="U2" s="91"/>
      <c r="V2" s="91"/>
      <c r="W2" s="91"/>
    </row>
    <row r="3" spans="1:23" ht="18.75" thickBot="1">
      <c r="A3" s="89"/>
      <c r="B3" s="92"/>
      <c r="C3" s="92"/>
      <c r="D3" s="92"/>
      <c r="E3" s="92"/>
      <c r="F3" s="92"/>
      <c r="G3" s="92"/>
      <c r="H3" s="92"/>
      <c r="I3" s="92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3" ht="15.75" thickBot="1">
      <c r="A4" s="89"/>
      <c r="B4" s="89"/>
      <c r="C4" s="89"/>
      <c r="D4" s="89" t="s">
        <v>28</v>
      </c>
      <c r="E4" s="306" t="s">
        <v>209</v>
      </c>
      <c r="F4" s="119"/>
      <c r="G4" s="89"/>
      <c r="H4" s="89"/>
      <c r="I4" s="89"/>
      <c r="J4" s="89"/>
      <c r="K4" s="89"/>
      <c r="L4" s="89"/>
      <c r="M4" s="89"/>
      <c r="N4" s="89"/>
      <c r="O4" s="89"/>
      <c r="P4" s="89"/>
      <c r="Q4" s="172" t="s">
        <v>180</v>
      </c>
      <c r="R4" s="119"/>
      <c r="S4" s="89"/>
      <c r="T4" s="89"/>
      <c r="U4" s="89"/>
      <c r="V4" s="89"/>
      <c r="W4" s="89"/>
    </row>
    <row r="5" spans="1:23" ht="13.5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ht="16.5" thickBot="1">
      <c r="A6" s="89"/>
      <c r="B6" s="120" t="s">
        <v>29</v>
      </c>
      <c r="C6" s="121"/>
      <c r="D6" s="122"/>
      <c r="E6" s="122"/>
      <c r="F6" s="122"/>
      <c r="G6" s="122"/>
      <c r="H6" s="122"/>
      <c r="I6" s="123"/>
      <c r="J6" s="89"/>
      <c r="K6" s="89"/>
      <c r="L6" s="89"/>
      <c r="M6" s="89"/>
      <c r="N6" s="120" t="s">
        <v>30</v>
      </c>
      <c r="O6" s="124"/>
      <c r="P6" s="124"/>
      <c r="Q6" s="124"/>
      <c r="R6" s="124"/>
      <c r="S6" s="124"/>
      <c r="T6" s="124"/>
      <c r="U6" s="125"/>
      <c r="V6" s="89"/>
      <c r="W6" s="89"/>
    </row>
    <row r="7" spans="1:23" ht="13.5" thickBot="1">
      <c r="A7" s="89"/>
      <c r="B7" s="93"/>
      <c r="C7" s="89"/>
      <c r="D7" s="89"/>
      <c r="E7" s="89"/>
      <c r="F7" s="89"/>
      <c r="G7" s="89"/>
      <c r="H7" s="94"/>
      <c r="I7" s="95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</row>
    <row r="8" spans="1:23" ht="15.75" thickBot="1">
      <c r="A8" s="89"/>
      <c r="B8" s="126" t="s">
        <v>31</v>
      </c>
      <c r="C8" s="127"/>
      <c r="D8" s="127"/>
      <c r="E8" s="127"/>
      <c r="F8" s="127"/>
      <c r="G8" s="128"/>
      <c r="H8" s="129" t="s">
        <v>32</v>
      </c>
      <c r="I8" s="130" t="s">
        <v>33</v>
      </c>
      <c r="J8" s="89"/>
      <c r="K8" s="89"/>
      <c r="L8" s="131"/>
      <c r="M8" s="132" t="s">
        <v>34</v>
      </c>
      <c r="N8" s="133"/>
      <c r="O8" s="134"/>
      <c r="P8" s="132" t="s">
        <v>35</v>
      </c>
      <c r="Q8" s="133"/>
      <c r="R8" s="134"/>
      <c r="S8" s="132" t="s">
        <v>36</v>
      </c>
      <c r="T8" s="133"/>
      <c r="U8" s="134"/>
      <c r="V8" s="132" t="s">
        <v>37</v>
      </c>
      <c r="W8" s="135"/>
    </row>
    <row r="9" spans="1:23" ht="15.75" thickBot="1">
      <c r="A9" s="89"/>
      <c r="B9" s="136" t="s">
        <v>38</v>
      </c>
      <c r="C9" s="136" t="s">
        <v>39</v>
      </c>
      <c r="D9" s="136" t="s">
        <v>40</v>
      </c>
      <c r="E9" s="136" t="s">
        <v>41</v>
      </c>
      <c r="F9" s="136" t="s">
        <v>42</v>
      </c>
      <c r="G9" s="137" t="s">
        <v>33</v>
      </c>
      <c r="H9" s="138" t="s">
        <v>43</v>
      </c>
      <c r="I9" s="139" t="s">
        <v>44</v>
      </c>
      <c r="J9" s="89"/>
      <c r="K9" s="89"/>
      <c r="L9" s="96" t="s">
        <v>45</v>
      </c>
      <c r="M9" s="96" t="s">
        <v>46</v>
      </c>
      <c r="N9" s="96" t="s">
        <v>33</v>
      </c>
      <c r="O9" s="96" t="s">
        <v>45</v>
      </c>
      <c r="P9" s="96" t="s">
        <v>46</v>
      </c>
      <c r="Q9" s="96" t="s">
        <v>33</v>
      </c>
      <c r="R9" s="96" t="s">
        <v>45</v>
      </c>
      <c r="S9" s="96" t="s">
        <v>46</v>
      </c>
      <c r="T9" s="96" t="s">
        <v>33</v>
      </c>
      <c r="U9" s="96" t="s">
        <v>45</v>
      </c>
      <c r="V9" s="96" t="s">
        <v>46</v>
      </c>
      <c r="W9" s="96" t="s">
        <v>33</v>
      </c>
    </row>
    <row r="11" spans="1:23" ht="15">
      <c r="A11" s="97" t="s">
        <v>47</v>
      </c>
      <c r="B11" s="98">
        <v>30422</v>
      </c>
      <c r="C11" s="98">
        <v>143687</v>
      </c>
      <c r="D11" s="98">
        <v>69552</v>
      </c>
      <c r="E11" s="98">
        <v>20544</v>
      </c>
      <c r="F11" s="98">
        <v>4932</v>
      </c>
      <c r="G11" s="102">
        <v>269137</v>
      </c>
      <c r="H11" s="98">
        <v>81467</v>
      </c>
      <c r="I11" s="102">
        <v>350604</v>
      </c>
      <c r="J11" s="89"/>
      <c r="K11" s="97" t="s">
        <v>47</v>
      </c>
      <c r="L11" s="98">
        <v>47278</v>
      </c>
      <c r="M11" s="98">
        <v>0</v>
      </c>
      <c r="N11" s="99">
        <v>47278</v>
      </c>
      <c r="O11" s="98">
        <v>4546</v>
      </c>
      <c r="P11" s="98">
        <v>530</v>
      </c>
      <c r="Q11" s="99">
        <v>5076</v>
      </c>
      <c r="R11" s="98">
        <v>93058</v>
      </c>
      <c r="S11" s="98">
        <v>39607</v>
      </c>
      <c r="T11" s="99">
        <v>132665</v>
      </c>
      <c r="U11" s="98">
        <v>124255</v>
      </c>
      <c r="V11" s="98">
        <v>41330</v>
      </c>
      <c r="W11" s="99">
        <v>165585</v>
      </c>
    </row>
    <row r="12" spans="1:23" ht="15">
      <c r="A12" s="97" t="s">
        <v>48</v>
      </c>
      <c r="B12" s="98">
        <v>3090</v>
      </c>
      <c r="C12" s="98">
        <v>14564</v>
      </c>
      <c r="D12" s="98">
        <v>6549</v>
      </c>
      <c r="E12" s="98">
        <v>667</v>
      </c>
      <c r="F12" s="98">
        <v>383</v>
      </c>
      <c r="G12" s="102">
        <v>25253</v>
      </c>
      <c r="H12" s="98">
        <v>23534</v>
      </c>
      <c r="I12" s="102">
        <v>48787</v>
      </c>
      <c r="J12" s="89"/>
      <c r="K12" s="97" t="s">
        <v>48</v>
      </c>
      <c r="L12" s="98">
        <v>261</v>
      </c>
      <c r="M12" s="98">
        <v>0</v>
      </c>
      <c r="N12" s="99">
        <v>261</v>
      </c>
      <c r="O12" s="98">
        <v>143</v>
      </c>
      <c r="P12" s="98">
        <v>16</v>
      </c>
      <c r="Q12" s="99">
        <v>159</v>
      </c>
      <c r="R12" s="98">
        <v>1174</v>
      </c>
      <c r="S12" s="98">
        <v>604</v>
      </c>
      <c r="T12" s="99">
        <v>1778</v>
      </c>
      <c r="U12" s="98">
        <v>23675</v>
      </c>
      <c r="V12" s="98">
        <v>22914</v>
      </c>
      <c r="W12" s="99">
        <v>46589</v>
      </c>
    </row>
    <row r="13" spans="1:23" ht="15">
      <c r="A13" s="97" t="s">
        <v>49</v>
      </c>
      <c r="B13" s="98">
        <v>6423</v>
      </c>
      <c r="C13" s="98">
        <v>23063</v>
      </c>
      <c r="D13" s="98">
        <v>3978</v>
      </c>
      <c r="E13" s="98">
        <v>273</v>
      </c>
      <c r="F13" s="98">
        <v>137</v>
      </c>
      <c r="G13" s="102">
        <v>33874</v>
      </c>
      <c r="H13" s="98">
        <v>7770</v>
      </c>
      <c r="I13" s="102">
        <v>41644</v>
      </c>
      <c r="J13" s="89"/>
      <c r="K13" s="97" t="s">
        <v>49</v>
      </c>
      <c r="L13" s="98">
        <v>233</v>
      </c>
      <c r="M13" s="98">
        <v>0</v>
      </c>
      <c r="N13" s="99">
        <v>233</v>
      </c>
      <c r="O13" s="98">
        <v>51</v>
      </c>
      <c r="P13" s="98">
        <v>20</v>
      </c>
      <c r="Q13" s="99">
        <v>71</v>
      </c>
      <c r="R13" s="98">
        <v>523</v>
      </c>
      <c r="S13" s="98">
        <v>189</v>
      </c>
      <c r="T13" s="99">
        <v>712</v>
      </c>
      <c r="U13" s="98">
        <v>33067</v>
      </c>
      <c r="V13" s="98">
        <v>7561</v>
      </c>
      <c r="W13" s="99">
        <v>40628</v>
      </c>
    </row>
    <row r="14" spans="1:23" ht="15">
      <c r="A14" s="97" t="s">
        <v>50</v>
      </c>
      <c r="B14" s="98">
        <v>20472</v>
      </c>
      <c r="C14" s="98">
        <v>99821</v>
      </c>
      <c r="D14" s="98">
        <v>36269</v>
      </c>
      <c r="E14" s="98">
        <v>2874</v>
      </c>
      <c r="F14" s="98">
        <v>1583</v>
      </c>
      <c r="G14" s="102">
        <v>161019</v>
      </c>
      <c r="H14" s="98">
        <v>42203</v>
      </c>
      <c r="I14" s="102">
        <v>203222</v>
      </c>
      <c r="J14" s="89"/>
      <c r="K14" s="97" t="s">
        <v>50</v>
      </c>
      <c r="L14" s="98">
        <v>1360</v>
      </c>
      <c r="M14" s="98">
        <v>0</v>
      </c>
      <c r="N14" s="99">
        <v>1360</v>
      </c>
      <c r="O14" s="98">
        <v>1202</v>
      </c>
      <c r="P14" s="98">
        <v>3806</v>
      </c>
      <c r="Q14" s="99">
        <v>5008</v>
      </c>
      <c r="R14" s="98">
        <v>55355</v>
      </c>
      <c r="S14" s="98">
        <v>14521</v>
      </c>
      <c r="T14" s="99">
        <v>69876</v>
      </c>
      <c r="U14" s="98">
        <v>103102</v>
      </c>
      <c r="V14" s="98">
        <v>23876</v>
      </c>
      <c r="W14" s="99">
        <v>126978</v>
      </c>
    </row>
    <row r="15" spans="1:23" ht="15">
      <c r="A15" s="97" t="s">
        <v>51</v>
      </c>
      <c r="B15" s="98">
        <v>2610</v>
      </c>
      <c r="C15" s="98">
        <v>17226</v>
      </c>
      <c r="D15" s="98">
        <v>4962</v>
      </c>
      <c r="E15" s="98">
        <v>2270</v>
      </c>
      <c r="F15" s="98">
        <v>685</v>
      </c>
      <c r="G15" s="102">
        <v>27753</v>
      </c>
      <c r="H15" s="98">
        <v>14867</v>
      </c>
      <c r="I15" s="102">
        <v>42620</v>
      </c>
      <c r="J15" s="89"/>
      <c r="K15" s="97" t="s">
        <v>51</v>
      </c>
      <c r="L15" s="98">
        <v>1021</v>
      </c>
      <c r="M15" s="98">
        <v>0</v>
      </c>
      <c r="N15" s="99">
        <v>1021</v>
      </c>
      <c r="O15" s="98">
        <v>298</v>
      </c>
      <c r="P15" s="98">
        <v>102</v>
      </c>
      <c r="Q15" s="99">
        <v>400</v>
      </c>
      <c r="R15" s="98">
        <v>5527</v>
      </c>
      <c r="S15" s="98">
        <v>748</v>
      </c>
      <c r="T15" s="99">
        <v>6275</v>
      </c>
      <c r="U15" s="98">
        <v>20907</v>
      </c>
      <c r="V15" s="98">
        <v>14017</v>
      </c>
      <c r="W15" s="99">
        <v>34924</v>
      </c>
    </row>
    <row r="16" spans="1:23" ht="15">
      <c r="A16" s="97" t="s">
        <v>52</v>
      </c>
      <c r="B16" s="98">
        <v>31953</v>
      </c>
      <c r="C16" s="98">
        <v>141406</v>
      </c>
      <c r="D16" s="98">
        <v>42198</v>
      </c>
      <c r="E16" s="98">
        <v>2647</v>
      </c>
      <c r="F16" s="98">
        <v>4350</v>
      </c>
      <c r="G16" s="102">
        <v>222554</v>
      </c>
      <c r="H16" s="98">
        <v>263465</v>
      </c>
      <c r="I16" s="102">
        <v>486019</v>
      </c>
      <c r="J16" s="89"/>
      <c r="K16" s="97" t="s">
        <v>52</v>
      </c>
      <c r="L16" s="98">
        <v>1130</v>
      </c>
      <c r="M16" s="98">
        <v>0</v>
      </c>
      <c r="N16" s="99">
        <v>1130</v>
      </c>
      <c r="O16" s="98">
        <v>192</v>
      </c>
      <c r="P16" s="98">
        <v>12</v>
      </c>
      <c r="Q16" s="99">
        <v>204</v>
      </c>
      <c r="R16" s="98">
        <v>16982</v>
      </c>
      <c r="S16" s="98">
        <v>4684</v>
      </c>
      <c r="T16" s="99">
        <v>21666</v>
      </c>
      <c r="U16" s="98">
        <v>204250</v>
      </c>
      <c r="V16" s="98">
        <v>258769</v>
      </c>
      <c r="W16" s="99">
        <v>463019</v>
      </c>
    </row>
    <row r="17" spans="1:23" ht="15">
      <c r="A17" s="97" t="s">
        <v>53</v>
      </c>
      <c r="B17" s="98">
        <v>2814</v>
      </c>
      <c r="C17" s="98">
        <v>6236</v>
      </c>
      <c r="D17" s="98">
        <v>1975</v>
      </c>
      <c r="E17" s="98">
        <v>362</v>
      </c>
      <c r="F17" s="98">
        <v>26</v>
      </c>
      <c r="G17" s="102">
        <v>11413</v>
      </c>
      <c r="H17" s="98">
        <v>19353</v>
      </c>
      <c r="I17" s="102">
        <v>30766</v>
      </c>
      <c r="J17" s="89"/>
      <c r="K17" s="97" t="s">
        <v>53</v>
      </c>
      <c r="L17" s="98">
        <v>178</v>
      </c>
      <c r="M17" s="98">
        <v>0</v>
      </c>
      <c r="N17" s="99">
        <v>178</v>
      </c>
      <c r="O17" s="98">
        <v>10</v>
      </c>
      <c r="P17" s="98">
        <v>0</v>
      </c>
      <c r="Q17" s="99">
        <v>10</v>
      </c>
      <c r="R17" s="98">
        <v>561</v>
      </c>
      <c r="S17" s="98">
        <v>200</v>
      </c>
      <c r="T17" s="99">
        <v>761</v>
      </c>
      <c r="U17" s="98">
        <v>10664</v>
      </c>
      <c r="V17" s="98">
        <v>19153</v>
      </c>
      <c r="W17" s="99">
        <v>29817</v>
      </c>
    </row>
    <row r="18" spans="1:23" ht="15">
      <c r="A18" s="97" t="s">
        <v>54</v>
      </c>
      <c r="B18" s="98">
        <v>3303</v>
      </c>
      <c r="C18" s="98">
        <v>15502</v>
      </c>
      <c r="D18" s="98">
        <v>4120</v>
      </c>
      <c r="E18" s="98">
        <v>899</v>
      </c>
      <c r="F18" s="98">
        <v>336</v>
      </c>
      <c r="G18" s="102">
        <v>24160</v>
      </c>
      <c r="H18" s="98">
        <v>6758</v>
      </c>
      <c r="I18" s="102">
        <v>30918</v>
      </c>
      <c r="J18" s="89"/>
      <c r="K18" s="97" t="s">
        <v>54</v>
      </c>
      <c r="L18" s="98">
        <v>990</v>
      </c>
      <c r="M18" s="98">
        <v>0</v>
      </c>
      <c r="N18" s="99">
        <v>990</v>
      </c>
      <c r="O18" s="98">
        <v>246</v>
      </c>
      <c r="P18" s="98">
        <v>19</v>
      </c>
      <c r="Q18" s="99">
        <v>265</v>
      </c>
      <c r="R18" s="98">
        <v>1127</v>
      </c>
      <c r="S18" s="98">
        <v>757</v>
      </c>
      <c r="T18" s="99">
        <v>1884</v>
      </c>
      <c r="U18" s="98">
        <v>21797</v>
      </c>
      <c r="V18" s="98">
        <v>5982</v>
      </c>
      <c r="W18" s="99">
        <v>27779</v>
      </c>
    </row>
    <row r="19" spans="1:23" ht="15">
      <c r="A19" s="97" t="s">
        <v>55</v>
      </c>
      <c r="B19" s="98">
        <v>1268</v>
      </c>
      <c r="C19" s="98">
        <v>18523</v>
      </c>
      <c r="D19" s="98">
        <v>6424</v>
      </c>
      <c r="E19" s="98">
        <v>329</v>
      </c>
      <c r="F19" s="98">
        <v>54</v>
      </c>
      <c r="G19" s="102">
        <v>26598</v>
      </c>
      <c r="H19" s="98">
        <v>48652</v>
      </c>
      <c r="I19" s="102">
        <v>75250</v>
      </c>
      <c r="J19" s="89"/>
      <c r="K19" s="97" t="s">
        <v>55</v>
      </c>
      <c r="L19" s="98">
        <v>191</v>
      </c>
      <c r="M19" s="98">
        <v>0</v>
      </c>
      <c r="N19" s="99">
        <v>191</v>
      </c>
      <c r="O19" s="98">
        <v>13</v>
      </c>
      <c r="P19" s="98">
        <v>16</v>
      </c>
      <c r="Q19" s="99">
        <v>29</v>
      </c>
      <c r="R19" s="98">
        <v>2692</v>
      </c>
      <c r="S19" s="98">
        <v>4551</v>
      </c>
      <c r="T19" s="99">
        <v>7243</v>
      </c>
      <c r="U19" s="98">
        <v>23702</v>
      </c>
      <c r="V19" s="98">
        <v>44085</v>
      </c>
      <c r="W19" s="99">
        <v>67787</v>
      </c>
    </row>
    <row r="20" spans="1:23" ht="15">
      <c r="A20" s="97" t="s">
        <v>56</v>
      </c>
      <c r="B20" s="98">
        <v>1280</v>
      </c>
      <c r="C20" s="98">
        <v>6258</v>
      </c>
      <c r="D20" s="98">
        <v>5816</v>
      </c>
      <c r="E20" s="98">
        <v>221</v>
      </c>
      <c r="F20" s="98">
        <v>42</v>
      </c>
      <c r="G20" s="102">
        <v>13617</v>
      </c>
      <c r="H20" s="98">
        <v>31620</v>
      </c>
      <c r="I20" s="102">
        <v>45237</v>
      </c>
      <c r="J20" s="89"/>
      <c r="K20" s="97" t="s">
        <v>56</v>
      </c>
      <c r="L20" s="98">
        <v>158</v>
      </c>
      <c r="M20" s="98">
        <v>0</v>
      </c>
      <c r="N20" s="99">
        <v>158</v>
      </c>
      <c r="O20" s="98">
        <v>20</v>
      </c>
      <c r="P20" s="98">
        <v>0</v>
      </c>
      <c r="Q20" s="99">
        <v>20</v>
      </c>
      <c r="R20" s="98">
        <v>837</v>
      </c>
      <c r="S20" s="98">
        <v>2613</v>
      </c>
      <c r="T20" s="99">
        <v>3450</v>
      </c>
      <c r="U20" s="98">
        <v>12602</v>
      </c>
      <c r="V20" s="98">
        <v>29007</v>
      </c>
      <c r="W20" s="99">
        <v>41609</v>
      </c>
    </row>
    <row r="21" spans="1:23" ht="15">
      <c r="A21" s="97" t="s">
        <v>57</v>
      </c>
      <c r="B21" s="98">
        <v>750</v>
      </c>
      <c r="C21" s="98">
        <v>8114</v>
      </c>
      <c r="D21" s="98">
        <v>7899</v>
      </c>
      <c r="E21" s="98">
        <v>2920</v>
      </c>
      <c r="F21" s="98">
        <v>47</v>
      </c>
      <c r="G21" s="102">
        <v>19730</v>
      </c>
      <c r="H21" s="98">
        <v>37088</v>
      </c>
      <c r="I21" s="102">
        <v>56818</v>
      </c>
      <c r="J21" s="89"/>
      <c r="K21" s="97" t="s">
        <v>57</v>
      </c>
      <c r="L21" s="98">
        <v>200</v>
      </c>
      <c r="M21" s="98">
        <v>0</v>
      </c>
      <c r="N21" s="99">
        <v>200</v>
      </c>
      <c r="O21" s="98">
        <v>12</v>
      </c>
      <c r="P21" s="98">
        <v>0</v>
      </c>
      <c r="Q21" s="99">
        <v>12</v>
      </c>
      <c r="R21" s="98">
        <v>771</v>
      </c>
      <c r="S21" s="98">
        <v>3318</v>
      </c>
      <c r="T21" s="99">
        <v>4089</v>
      </c>
      <c r="U21" s="98">
        <v>18747</v>
      </c>
      <c r="V21" s="98">
        <v>33770</v>
      </c>
      <c r="W21" s="99">
        <v>52517</v>
      </c>
    </row>
    <row r="22" spans="1:23" ht="15">
      <c r="A22" s="97" t="s">
        <v>58</v>
      </c>
      <c r="B22" s="98">
        <v>1387</v>
      </c>
      <c r="C22" s="98">
        <v>7796</v>
      </c>
      <c r="D22" s="98">
        <v>8952</v>
      </c>
      <c r="E22" s="98">
        <v>271</v>
      </c>
      <c r="F22" s="98">
        <v>32</v>
      </c>
      <c r="G22" s="102">
        <v>18438</v>
      </c>
      <c r="H22" s="98">
        <v>52498</v>
      </c>
      <c r="I22" s="102">
        <v>70936</v>
      </c>
      <c r="J22" s="89"/>
      <c r="K22" s="97" t="s">
        <v>58</v>
      </c>
      <c r="L22" s="98">
        <v>277</v>
      </c>
      <c r="M22" s="98">
        <v>0</v>
      </c>
      <c r="N22" s="99">
        <v>277</v>
      </c>
      <c r="O22" s="98">
        <v>2</v>
      </c>
      <c r="P22" s="98">
        <v>0</v>
      </c>
      <c r="Q22" s="99">
        <v>2</v>
      </c>
      <c r="R22" s="98">
        <v>3563</v>
      </c>
      <c r="S22" s="98">
        <v>17829</v>
      </c>
      <c r="T22" s="99">
        <v>21392</v>
      </c>
      <c r="U22" s="98">
        <v>14596</v>
      </c>
      <c r="V22" s="98">
        <v>34669</v>
      </c>
      <c r="W22" s="99">
        <v>49265</v>
      </c>
    </row>
    <row r="23" spans="1:23" ht="15">
      <c r="A23" s="97" t="s">
        <v>59</v>
      </c>
      <c r="B23" s="98">
        <v>1683</v>
      </c>
      <c r="C23" s="98">
        <v>3486</v>
      </c>
      <c r="D23" s="98">
        <v>1051</v>
      </c>
      <c r="E23" s="98">
        <v>328</v>
      </c>
      <c r="F23" s="98">
        <v>197</v>
      </c>
      <c r="G23" s="102">
        <v>6745</v>
      </c>
      <c r="H23" s="98">
        <v>3278</v>
      </c>
      <c r="I23" s="102">
        <v>10023</v>
      </c>
      <c r="J23" s="89"/>
      <c r="K23" s="97" t="s">
        <v>59</v>
      </c>
      <c r="L23" s="98">
        <v>233</v>
      </c>
      <c r="M23" s="98">
        <v>0</v>
      </c>
      <c r="N23" s="99">
        <v>233</v>
      </c>
      <c r="O23" s="98">
        <v>83</v>
      </c>
      <c r="P23" s="98">
        <v>207</v>
      </c>
      <c r="Q23" s="99">
        <v>290</v>
      </c>
      <c r="R23" s="98">
        <v>1064</v>
      </c>
      <c r="S23" s="98">
        <v>369</v>
      </c>
      <c r="T23" s="99">
        <v>1433</v>
      </c>
      <c r="U23" s="98">
        <v>5365</v>
      </c>
      <c r="V23" s="98">
        <v>2702</v>
      </c>
      <c r="W23" s="99">
        <v>8067</v>
      </c>
    </row>
    <row r="24" spans="1:23" ht="15">
      <c r="A24" s="97" t="s">
        <v>60</v>
      </c>
      <c r="B24" s="98">
        <v>1440</v>
      </c>
      <c r="C24" s="98">
        <v>4644</v>
      </c>
      <c r="D24" s="98">
        <v>1011</v>
      </c>
      <c r="E24" s="98">
        <v>246</v>
      </c>
      <c r="F24" s="98">
        <v>79</v>
      </c>
      <c r="G24" s="102">
        <v>7420</v>
      </c>
      <c r="H24" s="98">
        <v>3522</v>
      </c>
      <c r="I24" s="102">
        <v>10942</v>
      </c>
      <c r="J24" s="89"/>
      <c r="K24" s="97" t="s">
        <v>60</v>
      </c>
      <c r="L24" s="98">
        <v>142</v>
      </c>
      <c r="M24" s="98">
        <v>0</v>
      </c>
      <c r="N24" s="99">
        <v>142</v>
      </c>
      <c r="O24" s="98">
        <v>62</v>
      </c>
      <c r="P24" s="98">
        <v>122</v>
      </c>
      <c r="Q24" s="99">
        <v>184</v>
      </c>
      <c r="R24" s="98">
        <v>1641</v>
      </c>
      <c r="S24" s="98">
        <v>633</v>
      </c>
      <c r="T24" s="99">
        <v>2274</v>
      </c>
      <c r="U24" s="98">
        <v>5575</v>
      </c>
      <c r="V24" s="98">
        <v>2767</v>
      </c>
      <c r="W24" s="99">
        <v>8342</v>
      </c>
    </row>
    <row r="25" spans="1:23" ht="15">
      <c r="A25" s="97" t="s">
        <v>61</v>
      </c>
      <c r="B25" s="98">
        <v>3417</v>
      </c>
      <c r="C25" s="98">
        <v>4758</v>
      </c>
      <c r="D25" s="98">
        <v>1391</v>
      </c>
      <c r="E25" s="98">
        <v>182</v>
      </c>
      <c r="F25" s="98">
        <v>140</v>
      </c>
      <c r="G25" s="102">
        <v>9888</v>
      </c>
      <c r="H25" s="98">
        <v>9859</v>
      </c>
      <c r="I25" s="102">
        <v>19747</v>
      </c>
      <c r="J25" s="89"/>
      <c r="K25" s="97" t="s">
        <v>61</v>
      </c>
      <c r="L25" s="98">
        <v>173</v>
      </c>
      <c r="M25" s="98">
        <v>0</v>
      </c>
      <c r="N25" s="99">
        <v>173</v>
      </c>
      <c r="O25" s="98">
        <v>20</v>
      </c>
      <c r="P25" s="98">
        <v>8</v>
      </c>
      <c r="Q25" s="99">
        <v>28</v>
      </c>
      <c r="R25" s="98">
        <v>227</v>
      </c>
      <c r="S25" s="98">
        <v>212</v>
      </c>
      <c r="T25" s="99">
        <v>439</v>
      </c>
      <c r="U25" s="98">
        <v>9468</v>
      </c>
      <c r="V25" s="98">
        <v>9639</v>
      </c>
      <c r="W25" s="99">
        <v>19107</v>
      </c>
    </row>
    <row r="26" spans="1:23" ht="15">
      <c r="A26" s="97" t="s">
        <v>62</v>
      </c>
      <c r="B26" s="98">
        <v>1334</v>
      </c>
      <c r="C26" s="98">
        <v>7050</v>
      </c>
      <c r="D26" s="98">
        <v>3753</v>
      </c>
      <c r="E26" s="98">
        <v>767</v>
      </c>
      <c r="F26" s="98">
        <v>198</v>
      </c>
      <c r="G26" s="102">
        <v>13102</v>
      </c>
      <c r="H26" s="98">
        <v>12354</v>
      </c>
      <c r="I26" s="102">
        <v>25456</v>
      </c>
      <c r="J26" s="89"/>
      <c r="K26" s="97" t="s">
        <v>62</v>
      </c>
      <c r="L26" s="98">
        <v>322</v>
      </c>
      <c r="M26" s="98">
        <v>0</v>
      </c>
      <c r="N26" s="99">
        <v>322</v>
      </c>
      <c r="O26" s="98">
        <v>46</v>
      </c>
      <c r="P26" s="98">
        <v>50</v>
      </c>
      <c r="Q26" s="99">
        <v>96</v>
      </c>
      <c r="R26" s="98">
        <v>841</v>
      </c>
      <c r="S26" s="98">
        <v>322</v>
      </c>
      <c r="T26" s="99">
        <v>1163</v>
      </c>
      <c r="U26" s="98">
        <v>11893</v>
      </c>
      <c r="V26" s="98">
        <v>11982</v>
      </c>
      <c r="W26" s="99">
        <v>23875</v>
      </c>
    </row>
    <row r="27" spans="1:23" ht="15">
      <c r="A27" s="97" t="s">
        <v>63</v>
      </c>
      <c r="B27" s="98">
        <v>1683</v>
      </c>
      <c r="C27" s="98">
        <v>8355</v>
      </c>
      <c r="D27" s="98">
        <v>4745</v>
      </c>
      <c r="E27" s="98">
        <v>403</v>
      </c>
      <c r="F27" s="98">
        <v>268</v>
      </c>
      <c r="G27" s="102">
        <v>15454</v>
      </c>
      <c r="H27" s="98">
        <v>9044</v>
      </c>
      <c r="I27" s="102">
        <v>24498</v>
      </c>
      <c r="J27" s="89"/>
      <c r="K27" s="97" t="s">
        <v>63</v>
      </c>
      <c r="L27" s="98">
        <v>657</v>
      </c>
      <c r="M27" s="98">
        <v>0</v>
      </c>
      <c r="N27" s="99">
        <v>657</v>
      </c>
      <c r="O27" s="98">
        <v>94</v>
      </c>
      <c r="P27" s="98">
        <v>51</v>
      </c>
      <c r="Q27" s="99">
        <v>145</v>
      </c>
      <c r="R27" s="98">
        <v>1517</v>
      </c>
      <c r="S27" s="98">
        <v>971</v>
      </c>
      <c r="T27" s="99">
        <v>2488</v>
      </c>
      <c r="U27" s="98">
        <v>13186</v>
      </c>
      <c r="V27" s="98">
        <v>8022</v>
      </c>
      <c r="W27" s="99">
        <v>21208</v>
      </c>
    </row>
    <row r="28" spans="1:23" ht="15">
      <c r="A28" s="97" t="s">
        <v>27</v>
      </c>
      <c r="B28" s="98">
        <v>628</v>
      </c>
      <c r="C28" s="98">
        <v>862</v>
      </c>
      <c r="D28" s="98">
        <v>307</v>
      </c>
      <c r="E28" s="98">
        <v>143</v>
      </c>
      <c r="F28" s="98">
        <v>31</v>
      </c>
      <c r="G28" s="102">
        <v>1971</v>
      </c>
      <c r="H28" s="98">
        <v>1490</v>
      </c>
      <c r="I28" s="102">
        <v>3461</v>
      </c>
      <c r="J28" s="89"/>
      <c r="K28" s="97" t="s">
        <v>27</v>
      </c>
      <c r="L28" s="98">
        <v>298</v>
      </c>
      <c r="M28" s="98">
        <v>0</v>
      </c>
      <c r="N28" s="99">
        <v>298</v>
      </c>
      <c r="O28" s="98">
        <v>32</v>
      </c>
      <c r="P28" s="98">
        <v>8</v>
      </c>
      <c r="Q28" s="99">
        <v>40</v>
      </c>
      <c r="R28" s="98">
        <v>377</v>
      </c>
      <c r="S28" s="98">
        <v>236</v>
      </c>
      <c r="T28" s="99">
        <v>613</v>
      </c>
      <c r="U28" s="98">
        <v>1264</v>
      </c>
      <c r="V28" s="98">
        <v>1246</v>
      </c>
      <c r="W28" s="99">
        <v>2510</v>
      </c>
    </row>
    <row r="29" spans="1:23" ht="15">
      <c r="A29" s="97" t="s">
        <v>64</v>
      </c>
      <c r="B29" s="98">
        <v>223</v>
      </c>
      <c r="C29" s="98">
        <v>1463</v>
      </c>
      <c r="D29" s="98">
        <v>817</v>
      </c>
      <c r="E29" s="98">
        <v>607</v>
      </c>
      <c r="F29" s="98">
        <v>467</v>
      </c>
      <c r="G29" s="102">
        <v>3577</v>
      </c>
      <c r="H29" s="98">
        <v>2019</v>
      </c>
      <c r="I29" s="102">
        <v>5596</v>
      </c>
      <c r="J29" s="89"/>
      <c r="K29" s="97" t="s">
        <v>64</v>
      </c>
      <c r="L29" s="98">
        <v>1301</v>
      </c>
      <c r="M29" s="98">
        <v>0</v>
      </c>
      <c r="N29" s="99">
        <v>1301</v>
      </c>
      <c r="O29" s="98">
        <v>188</v>
      </c>
      <c r="P29" s="98">
        <v>0</v>
      </c>
      <c r="Q29" s="99">
        <v>188</v>
      </c>
      <c r="R29" s="98">
        <v>598</v>
      </c>
      <c r="S29" s="98">
        <v>1028</v>
      </c>
      <c r="T29" s="99">
        <v>1626</v>
      </c>
      <c r="U29" s="98">
        <v>1490</v>
      </c>
      <c r="V29" s="98">
        <v>991</v>
      </c>
      <c r="W29" s="99">
        <v>2481</v>
      </c>
    </row>
    <row r="30" spans="1:23" ht="14.25">
      <c r="A30" s="100" t="s">
        <v>65</v>
      </c>
      <c r="B30" s="98">
        <v>2474</v>
      </c>
      <c r="C30" s="98">
        <v>3616</v>
      </c>
      <c r="D30" s="98">
        <v>748</v>
      </c>
      <c r="E30" s="98">
        <v>878</v>
      </c>
      <c r="F30" s="98">
        <v>169</v>
      </c>
      <c r="G30" s="98">
        <v>7885</v>
      </c>
      <c r="H30" s="98">
        <v>3821</v>
      </c>
      <c r="I30" s="98">
        <v>11706</v>
      </c>
      <c r="J30" s="89"/>
      <c r="K30" s="100" t="s">
        <v>65</v>
      </c>
      <c r="L30" s="98">
        <v>1070</v>
      </c>
      <c r="M30" s="98">
        <v>0</v>
      </c>
      <c r="N30" s="98">
        <v>1070</v>
      </c>
      <c r="O30" s="98">
        <v>61</v>
      </c>
      <c r="P30" s="98">
        <v>8</v>
      </c>
      <c r="Q30" s="98">
        <v>69</v>
      </c>
      <c r="R30" s="98">
        <v>1375</v>
      </c>
      <c r="S30" s="98">
        <v>519</v>
      </c>
      <c r="T30" s="98">
        <v>1894</v>
      </c>
      <c r="U30" s="98">
        <v>5379</v>
      </c>
      <c r="V30" s="98">
        <v>3294</v>
      </c>
      <c r="W30" s="98">
        <v>8673</v>
      </c>
    </row>
    <row r="31" spans="1:23" ht="12.75">
      <c r="A31" s="101" t="s">
        <v>33</v>
      </c>
      <c r="B31" s="173">
        <v>118654</v>
      </c>
      <c r="C31" s="173">
        <v>536430</v>
      </c>
      <c r="D31" s="173">
        <v>212517</v>
      </c>
      <c r="E31" s="173">
        <v>37831</v>
      </c>
      <c r="F31" s="173">
        <v>14156</v>
      </c>
      <c r="G31" s="173">
        <v>919588</v>
      </c>
      <c r="H31" s="173">
        <v>674662</v>
      </c>
      <c r="I31" s="173">
        <v>1594250</v>
      </c>
      <c r="J31" s="89"/>
      <c r="K31" s="101" t="s">
        <v>33</v>
      </c>
      <c r="L31" s="173">
        <v>57473</v>
      </c>
      <c r="M31" s="174">
        <v>0</v>
      </c>
      <c r="N31" s="173">
        <v>57473</v>
      </c>
      <c r="O31" s="173">
        <v>7321</v>
      </c>
      <c r="P31" s="173">
        <v>4975</v>
      </c>
      <c r="Q31" s="173">
        <v>12296</v>
      </c>
      <c r="R31" s="173">
        <v>189810</v>
      </c>
      <c r="S31" s="173">
        <v>93911</v>
      </c>
      <c r="T31" s="173">
        <v>283721</v>
      </c>
      <c r="U31" s="173">
        <v>664984</v>
      </c>
      <c r="V31" s="173">
        <v>575776</v>
      </c>
      <c r="W31" s="173">
        <v>1240760</v>
      </c>
    </row>
    <row r="32" spans="1:23" ht="12.75">
      <c r="A32" s="93"/>
      <c r="B32" s="89"/>
      <c r="C32" s="89"/>
      <c r="D32" s="89"/>
      <c r="E32" s="89"/>
      <c r="F32" s="89"/>
      <c r="G32" s="89"/>
      <c r="H32" s="89"/>
      <c r="I32" s="89"/>
      <c r="J32" s="89"/>
      <c r="K32" s="93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</row>
    <row r="33" spans="1:23" ht="16.5">
      <c r="A33" s="97" t="s">
        <v>106</v>
      </c>
      <c r="B33" s="103">
        <v>11652</v>
      </c>
      <c r="C33" s="103">
        <v>52199</v>
      </c>
      <c r="D33" s="103">
        <v>20890</v>
      </c>
      <c r="E33" s="103">
        <v>2234</v>
      </c>
      <c r="F33" s="103">
        <v>1082</v>
      </c>
      <c r="G33" s="104">
        <v>88057</v>
      </c>
      <c r="H33" s="103">
        <v>97085</v>
      </c>
      <c r="I33" s="104">
        <v>185142</v>
      </c>
      <c r="J33" s="89"/>
      <c r="K33" s="97" t="s">
        <v>106</v>
      </c>
      <c r="L33" s="103">
        <v>2531</v>
      </c>
      <c r="M33" s="105">
        <v>0</v>
      </c>
      <c r="N33" s="106">
        <v>2531</v>
      </c>
      <c r="O33" s="107">
        <v>514</v>
      </c>
      <c r="P33" s="103">
        <v>1432</v>
      </c>
      <c r="Q33" s="108">
        <v>1946</v>
      </c>
      <c r="R33" s="103">
        <v>19044</v>
      </c>
      <c r="S33" s="103">
        <v>13627</v>
      </c>
      <c r="T33" s="106">
        <v>32671</v>
      </c>
      <c r="U33" s="103">
        <v>65968</v>
      </c>
      <c r="V33" s="103">
        <v>82026</v>
      </c>
      <c r="W33" s="106">
        <v>147994</v>
      </c>
    </row>
    <row r="34" spans="1:23" ht="15">
      <c r="A34" s="101" t="s">
        <v>3</v>
      </c>
      <c r="B34" s="98">
        <v>798490</v>
      </c>
      <c r="C34" s="98">
        <v>4269822</v>
      </c>
      <c r="D34" s="98">
        <v>1577809</v>
      </c>
      <c r="E34" s="98">
        <v>142679</v>
      </c>
      <c r="F34" s="98">
        <v>74838</v>
      </c>
      <c r="G34" s="102">
        <v>6863638</v>
      </c>
      <c r="H34" s="98">
        <v>5907698</v>
      </c>
      <c r="I34" s="102">
        <v>12771336</v>
      </c>
      <c r="J34" s="89"/>
      <c r="K34" s="101" t="s">
        <v>3</v>
      </c>
      <c r="L34" s="98">
        <v>138753</v>
      </c>
      <c r="M34" s="98">
        <v>0</v>
      </c>
      <c r="N34" s="99">
        <v>138753</v>
      </c>
      <c r="O34" s="98">
        <v>30321</v>
      </c>
      <c r="P34" s="98">
        <v>62356</v>
      </c>
      <c r="Q34" s="99">
        <v>92677</v>
      </c>
      <c r="R34" s="98">
        <v>1473438</v>
      </c>
      <c r="S34" s="98">
        <v>885858</v>
      </c>
      <c r="T34" s="99">
        <v>2359296</v>
      </c>
      <c r="U34" s="98">
        <v>5221126</v>
      </c>
      <c r="V34" s="98">
        <v>4959484</v>
      </c>
      <c r="W34" s="99">
        <v>10180610</v>
      </c>
    </row>
    <row r="35" spans="1:23" ht="12.75">
      <c r="A35" s="101" t="s">
        <v>66</v>
      </c>
      <c r="B35" s="175">
        <v>57.10679139489644</v>
      </c>
      <c r="C35" s="175">
        <v>68.16576945918504</v>
      </c>
      <c r="D35" s="175">
        <v>62.941160044678476</v>
      </c>
      <c r="E35" s="175">
        <v>53.22254550880334</v>
      </c>
      <c r="F35" s="175">
        <v>57.638632162661736</v>
      </c>
      <c r="G35" s="175">
        <v>64.95449916909881</v>
      </c>
      <c r="H35" s="175">
        <v>50.70898353676332</v>
      </c>
      <c r="I35" s="175">
        <v>57.48441736612978</v>
      </c>
      <c r="J35" s="89"/>
      <c r="K35" s="101" t="s">
        <v>66</v>
      </c>
      <c r="L35" s="175">
        <v>45.6845120505729</v>
      </c>
      <c r="M35" s="175"/>
      <c r="N35" s="175">
        <v>45.6845120505729</v>
      </c>
      <c r="O35" s="175">
        <v>49.15856031128405</v>
      </c>
      <c r="P35" s="175">
        <v>36.28724394785847</v>
      </c>
      <c r="Q35" s="175">
        <v>39.686964713943134</v>
      </c>
      <c r="R35" s="175">
        <v>64.47516278092837</v>
      </c>
      <c r="S35" s="175">
        <v>54.17296543626624</v>
      </c>
      <c r="T35" s="175">
        <v>60.178139634538276</v>
      </c>
      <c r="U35" s="175">
        <v>65.95528640148758</v>
      </c>
      <c r="V35" s="175">
        <v>50.38528434073749</v>
      </c>
      <c r="W35" s="175">
        <v>57.32557851444428</v>
      </c>
    </row>
    <row r="36" spans="1:23" ht="15" thickBot="1">
      <c r="A36" s="101" t="s">
        <v>67</v>
      </c>
      <c r="B36" s="109">
        <v>6.729566639135638</v>
      </c>
      <c r="C36" s="109">
        <v>7.95970024047872</v>
      </c>
      <c r="D36" s="109">
        <v>7.424389578245505</v>
      </c>
      <c r="E36" s="109">
        <v>3.7714837038407656</v>
      </c>
      <c r="F36" s="109">
        <v>5.286662899124046</v>
      </c>
      <c r="G36" s="109">
        <v>7.463818579624789</v>
      </c>
      <c r="H36" s="109">
        <v>8.756529936471892</v>
      </c>
      <c r="I36" s="109">
        <v>8.010874078720402</v>
      </c>
      <c r="J36" s="89"/>
      <c r="K36" s="101" t="s">
        <v>67</v>
      </c>
      <c r="L36" s="109">
        <v>2.4142292902754336</v>
      </c>
      <c r="M36" s="98">
        <v>0</v>
      </c>
      <c r="N36" s="109">
        <v>2.4142292902754336</v>
      </c>
      <c r="O36" s="109">
        <v>4.141647315940445</v>
      </c>
      <c r="P36" s="109">
        <v>12.533869346733669</v>
      </c>
      <c r="Q36" s="109">
        <v>7.537166558230319</v>
      </c>
      <c r="R36" s="109">
        <v>7.76269954164691</v>
      </c>
      <c r="S36" s="109">
        <v>9.432952476280734</v>
      </c>
      <c r="T36" s="109">
        <v>8.3155494306026</v>
      </c>
      <c r="U36" s="109">
        <v>7.851506201652972</v>
      </c>
      <c r="V36" s="109">
        <v>8.613564997499028</v>
      </c>
      <c r="W36" s="109">
        <v>8.20514039782069</v>
      </c>
    </row>
    <row r="37" spans="1:23" ht="13.5" thickBo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341" t="s">
        <v>68</v>
      </c>
      <c r="M37" s="342"/>
      <c r="N37" s="343"/>
      <c r="O37" s="344" t="s">
        <v>69</v>
      </c>
      <c r="P37" s="345"/>
      <c r="Q37" s="346"/>
      <c r="R37" s="110" t="s">
        <v>70</v>
      </c>
      <c r="S37" s="111"/>
      <c r="T37" s="112"/>
      <c r="U37" s="110" t="s">
        <v>71</v>
      </c>
      <c r="V37" s="111"/>
      <c r="W37" s="112"/>
    </row>
    <row r="38" spans="1:23" ht="12.75">
      <c r="A38" s="89"/>
      <c r="B38" s="113" t="s">
        <v>179</v>
      </c>
      <c r="C38" s="114"/>
      <c r="D38" s="89"/>
      <c r="E38" s="89"/>
      <c r="F38" s="89"/>
      <c r="G38" s="89"/>
      <c r="H38" s="89"/>
      <c r="I38" s="89"/>
      <c r="J38" s="89"/>
      <c r="K38" s="89"/>
      <c r="L38" s="113" t="s">
        <v>179</v>
      </c>
      <c r="M38" s="114"/>
      <c r="N38" s="89"/>
      <c r="O38" s="89"/>
      <c r="P38" s="89"/>
      <c r="Q38" s="89"/>
      <c r="R38" s="89"/>
      <c r="S38" s="89"/>
      <c r="T38" s="89"/>
      <c r="U38" s="89"/>
      <c r="V38" s="89"/>
      <c r="W38" s="89"/>
    </row>
    <row r="39" spans="1:23" ht="15">
      <c r="A39" s="89"/>
      <c r="B39" s="115" t="s">
        <v>72</v>
      </c>
      <c r="C39" s="89"/>
      <c r="D39" s="89"/>
      <c r="E39" s="89"/>
      <c r="F39" s="89"/>
      <c r="G39" s="89"/>
      <c r="H39" s="89"/>
      <c r="I39" s="89"/>
      <c r="J39" s="89"/>
      <c r="K39" s="89"/>
      <c r="L39" s="116" t="s">
        <v>72</v>
      </c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1" spans="1:23" ht="13.5" thickBo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</row>
    <row r="42" spans="1:23" ht="15.75" thickBot="1">
      <c r="A42" s="89"/>
      <c r="B42" s="89"/>
      <c r="C42" s="89"/>
      <c r="D42" s="89"/>
      <c r="E42" s="172" t="s">
        <v>181</v>
      </c>
      <c r="F42" s="119"/>
      <c r="G42" s="89"/>
      <c r="H42" s="89"/>
      <c r="I42" s="89">
        <v>49312109</v>
      </c>
      <c r="J42" s="89"/>
      <c r="K42" s="89">
        <v>3</v>
      </c>
      <c r="L42" s="89"/>
      <c r="M42" s="89"/>
      <c r="N42" s="89"/>
      <c r="O42" s="89"/>
      <c r="P42" s="89"/>
      <c r="Q42" s="172" t="s">
        <v>181</v>
      </c>
      <c r="R42" s="119"/>
      <c r="S42" s="89"/>
      <c r="T42" s="89"/>
      <c r="U42" s="89"/>
      <c r="V42" s="89"/>
      <c r="W42" s="89"/>
    </row>
    <row r="43" spans="1:23" ht="13.5" thickBo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</row>
    <row r="44" spans="1:23" ht="16.5" thickBot="1">
      <c r="A44" s="89"/>
      <c r="B44" s="120" t="s">
        <v>29</v>
      </c>
      <c r="C44" s="121"/>
      <c r="D44" s="122"/>
      <c r="E44" s="122"/>
      <c r="F44" s="122"/>
      <c r="G44" s="122"/>
      <c r="H44" s="122"/>
      <c r="I44" s="123"/>
      <c r="J44" s="89"/>
      <c r="K44" s="89"/>
      <c r="L44" s="89"/>
      <c r="M44" s="89"/>
      <c r="N44" s="120" t="s">
        <v>30</v>
      </c>
      <c r="O44" s="124"/>
      <c r="P44" s="124"/>
      <c r="Q44" s="124"/>
      <c r="R44" s="124"/>
      <c r="S44" s="124"/>
      <c r="T44" s="124"/>
      <c r="U44" s="125"/>
      <c r="V44" s="89"/>
      <c r="W44" s="89"/>
    </row>
    <row r="45" spans="1:23" ht="13.5" thickBot="1">
      <c r="A45" s="89"/>
      <c r="B45" s="93"/>
      <c r="C45" s="89"/>
      <c r="D45" s="89"/>
      <c r="E45" s="89"/>
      <c r="F45" s="89"/>
      <c r="G45" s="89"/>
      <c r="H45" s="94"/>
      <c r="I45" s="95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</row>
    <row r="46" spans="1:23" ht="15.75" thickBot="1">
      <c r="A46" s="89"/>
      <c r="B46" s="126" t="s">
        <v>31</v>
      </c>
      <c r="C46" s="127"/>
      <c r="D46" s="127"/>
      <c r="E46" s="127"/>
      <c r="F46" s="127"/>
      <c r="G46" s="128"/>
      <c r="H46" s="176" t="s">
        <v>32</v>
      </c>
      <c r="I46" s="177" t="s">
        <v>33</v>
      </c>
      <c r="J46" s="89"/>
      <c r="K46" s="89"/>
      <c r="L46" s="131"/>
      <c r="M46" s="132" t="s">
        <v>34</v>
      </c>
      <c r="N46" s="133"/>
      <c r="O46" s="134"/>
      <c r="P46" s="132" t="s">
        <v>35</v>
      </c>
      <c r="Q46" s="133"/>
      <c r="R46" s="134"/>
      <c r="S46" s="132" t="s">
        <v>36</v>
      </c>
      <c r="T46" s="133"/>
      <c r="U46" s="134"/>
      <c r="V46" s="132" t="s">
        <v>37</v>
      </c>
      <c r="W46" s="135"/>
    </row>
    <row r="47" spans="1:23" ht="13.5" thickBot="1">
      <c r="A47" s="89"/>
      <c r="B47" s="137" t="s">
        <v>38</v>
      </c>
      <c r="C47" s="137" t="s">
        <v>39</v>
      </c>
      <c r="D47" s="137" t="s">
        <v>40</v>
      </c>
      <c r="E47" s="137" t="s">
        <v>41</v>
      </c>
      <c r="F47" s="137" t="s">
        <v>42</v>
      </c>
      <c r="G47" s="137" t="s">
        <v>33</v>
      </c>
      <c r="H47" s="178" t="s">
        <v>43</v>
      </c>
      <c r="I47" s="179" t="s">
        <v>44</v>
      </c>
      <c r="J47" s="89"/>
      <c r="K47" s="89"/>
      <c r="L47" s="96" t="s">
        <v>45</v>
      </c>
      <c r="M47" s="96" t="s">
        <v>46</v>
      </c>
      <c r="N47" s="96" t="s">
        <v>33</v>
      </c>
      <c r="O47" s="96" t="s">
        <v>45</v>
      </c>
      <c r="P47" s="96" t="s">
        <v>46</v>
      </c>
      <c r="Q47" s="96" t="s">
        <v>33</v>
      </c>
      <c r="R47" s="96" t="s">
        <v>45</v>
      </c>
      <c r="S47" s="96" t="s">
        <v>46</v>
      </c>
      <c r="T47" s="96" t="s">
        <v>33</v>
      </c>
      <c r="U47" s="96" t="s">
        <v>45</v>
      </c>
      <c r="V47" s="96" t="s">
        <v>46</v>
      </c>
      <c r="W47" s="96" t="s">
        <v>33</v>
      </c>
    </row>
    <row r="49" spans="1:23" ht="15">
      <c r="A49" s="97" t="s">
        <v>47</v>
      </c>
      <c r="B49" s="98">
        <v>35145</v>
      </c>
      <c r="C49" s="98">
        <v>163747</v>
      </c>
      <c r="D49" s="98">
        <v>74358</v>
      </c>
      <c r="E49" s="98">
        <v>31158</v>
      </c>
      <c r="F49" s="98">
        <v>7122</v>
      </c>
      <c r="G49" s="102">
        <v>311530</v>
      </c>
      <c r="H49" s="98">
        <v>80433</v>
      </c>
      <c r="I49" s="102">
        <v>391963</v>
      </c>
      <c r="J49" s="89"/>
      <c r="K49" s="97" t="s">
        <v>47</v>
      </c>
      <c r="L49" s="98">
        <v>59107</v>
      </c>
      <c r="M49" s="98">
        <v>0</v>
      </c>
      <c r="N49" s="99">
        <v>59107</v>
      </c>
      <c r="O49" s="98">
        <v>6544</v>
      </c>
      <c r="P49" s="98">
        <v>642</v>
      </c>
      <c r="Q49" s="99">
        <v>7186</v>
      </c>
      <c r="R49" s="98">
        <v>115574</v>
      </c>
      <c r="S49" s="98">
        <v>44291</v>
      </c>
      <c r="T49" s="99">
        <v>159865</v>
      </c>
      <c r="U49" s="98">
        <v>130305</v>
      </c>
      <c r="V49" s="98">
        <v>35500</v>
      </c>
      <c r="W49" s="99">
        <v>165805</v>
      </c>
    </row>
    <row r="50" spans="1:23" ht="15">
      <c r="A50" s="97" t="s">
        <v>48</v>
      </c>
      <c r="B50" s="98">
        <v>2868</v>
      </c>
      <c r="C50" s="98">
        <v>16415</v>
      </c>
      <c r="D50" s="98">
        <v>6846</v>
      </c>
      <c r="E50" s="98">
        <v>559</v>
      </c>
      <c r="F50" s="98">
        <v>556</v>
      </c>
      <c r="G50" s="102">
        <v>27244</v>
      </c>
      <c r="H50" s="98">
        <v>27736</v>
      </c>
      <c r="I50" s="102">
        <v>54980</v>
      </c>
      <c r="J50" s="89"/>
      <c r="K50" s="97" t="s">
        <v>48</v>
      </c>
      <c r="L50" s="98">
        <v>228</v>
      </c>
      <c r="M50" s="98">
        <v>0</v>
      </c>
      <c r="N50" s="99">
        <v>228</v>
      </c>
      <c r="O50" s="98">
        <v>158</v>
      </c>
      <c r="P50" s="98">
        <v>56</v>
      </c>
      <c r="Q50" s="99">
        <v>214</v>
      </c>
      <c r="R50" s="98">
        <v>1156</v>
      </c>
      <c r="S50" s="98">
        <v>608</v>
      </c>
      <c r="T50" s="99">
        <v>1764</v>
      </c>
      <c r="U50" s="98">
        <v>25702</v>
      </c>
      <c r="V50" s="98">
        <v>27072</v>
      </c>
      <c r="W50" s="99">
        <v>52774</v>
      </c>
    </row>
    <row r="51" spans="1:23" ht="15">
      <c r="A51" s="97" t="s">
        <v>49</v>
      </c>
      <c r="B51" s="98">
        <v>5545</v>
      </c>
      <c r="C51" s="98">
        <v>21855</v>
      </c>
      <c r="D51" s="98">
        <v>4341</v>
      </c>
      <c r="E51" s="98">
        <v>369</v>
      </c>
      <c r="F51" s="98">
        <v>245</v>
      </c>
      <c r="G51" s="102">
        <v>32355</v>
      </c>
      <c r="H51" s="98">
        <v>6430</v>
      </c>
      <c r="I51" s="102">
        <v>38785</v>
      </c>
      <c r="J51" s="89"/>
      <c r="K51" s="97" t="s">
        <v>49</v>
      </c>
      <c r="L51" s="98">
        <v>231</v>
      </c>
      <c r="M51" s="98">
        <v>0</v>
      </c>
      <c r="N51" s="99">
        <v>231</v>
      </c>
      <c r="O51" s="98">
        <v>48</v>
      </c>
      <c r="P51" s="98">
        <v>0</v>
      </c>
      <c r="Q51" s="99">
        <v>48</v>
      </c>
      <c r="R51" s="98">
        <v>702</v>
      </c>
      <c r="S51" s="98">
        <v>455</v>
      </c>
      <c r="T51" s="99">
        <v>1157</v>
      </c>
      <c r="U51" s="98">
        <v>31374</v>
      </c>
      <c r="V51" s="98">
        <v>5975</v>
      </c>
      <c r="W51" s="99">
        <v>37349</v>
      </c>
    </row>
    <row r="52" spans="1:23" ht="15">
      <c r="A52" s="97" t="s">
        <v>50</v>
      </c>
      <c r="B52" s="98">
        <v>20423</v>
      </c>
      <c r="C52" s="98">
        <v>119920</v>
      </c>
      <c r="D52" s="98">
        <v>44617</v>
      </c>
      <c r="E52" s="98">
        <v>3689</v>
      </c>
      <c r="F52" s="98">
        <v>2352</v>
      </c>
      <c r="G52" s="102">
        <v>191001</v>
      </c>
      <c r="H52" s="98">
        <v>53462</v>
      </c>
      <c r="I52" s="102">
        <v>244463</v>
      </c>
      <c r="J52" s="89"/>
      <c r="K52" s="97" t="s">
        <v>50</v>
      </c>
      <c r="L52" s="98">
        <v>1888</v>
      </c>
      <c r="M52" s="98">
        <v>0</v>
      </c>
      <c r="N52" s="99">
        <v>1888</v>
      </c>
      <c r="O52" s="98">
        <v>1526</v>
      </c>
      <c r="P52" s="98">
        <v>5266</v>
      </c>
      <c r="Q52" s="99">
        <v>6792</v>
      </c>
      <c r="R52" s="98">
        <v>61763</v>
      </c>
      <c r="S52" s="98">
        <v>17950</v>
      </c>
      <c r="T52" s="99">
        <v>79713</v>
      </c>
      <c r="U52" s="98">
        <v>125824</v>
      </c>
      <c r="V52" s="98">
        <v>30246</v>
      </c>
      <c r="W52" s="99">
        <v>156070</v>
      </c>
    </row>
    <row r="53" spans="1:23" ht="15">
      <c r="A53" s="97" t="s">
        <v>51</v>
      </c>
      <c r="B53" s="98">
        <v>3523</v>
      </c>
      <c r="C53" s="98">
        <v>19145</v>
      </c>
      <c r="D53" s="98">
        <v>5012</v>
      </c>
      <c r="E53" s="98">
        <v>2283</v>
      </c>
      <c r="F53" s="98">
        <v>727</v>
      </c>
      <c r="G53" s="102">
        <v>30690</v>
      </c>
      <c r="H53" s="98">
        <v>14733</v>
      </c>
      <c r="I53" s="102">
        <v>45423</v>
      </c>
      <c r="J53" s="89"/>
      <c r="K53" s="97" t="s">
        <v>51</v>
      </c>
      <c r="L53" s="98">
        <v>949</v>
      </c>
      <c r="M53" s="98">
        <v>0</v>
      </c>
      <c r="N53" s="99">
        <v>949</v>
      </c>
      <c r="O53" s="98">
        <v>340</v>
      </c>
      <c r="P53" s="98">
        <v>134</v>
      </c>
      <c r="Q53" s="99">
        <v>474</v>
      </c>
      <c r="R53" s="98">
        <v>5841</v>
      </c>
      <c r="S53" s="98">
        <v>888</v>
      </c>
      <c r="T53" s="99">
        <v>6729</v>
      </c>
      <c r="U53" s="98">
        <v>23560</v>
      </c>
      <c r="V53" s="98">
        <v>13711</v>
      </c>
      <c r="W53" s="99">
        <v>37271</v>
      </c>
    </row>
    <row r="54" spans="1:23" ht="15">
      <c r="A54" s="97" t="s">
        <v>52</v>
      </c>
      <c r="B54" s="98">
        <v>38233</v>
      </c>
      <c r="C54" s="98">
        <v>161323</v>
      </c>
      <c r="D54" s="98">
        <v>62152</v>
      </c>
      <c r="E54" s="98">
        <v>3573</v>
      </c>
      <c r="F54" s="98">
        <v>5828</v>
      </c>
      <c r="G54" s="102">
        <v>271109</v>
      </c>
      <c r="H54" s="98">
        <v>322605</v>
      </c>
      <c r="I54" s="102">
        <v>593714</v>
      </c>
      <c r="J54" s="89"/>
      <c r="K54" s="97" t="s">
        <v>52</v>
      </c>
      <c r="L54" s="98">
        <v>1355</v>
      </c>
      <c r="M54" s="98">
        <v>0</v>
      </c>
      <c r="N54" s="99">
        <v>1355</v>
      </c>
      <c r="O54" s="98">
        <v>334</v>
      </c>
      <c r="P54" s="98">
        <v>53</v>
      </c>
      <c r="Q54" s="99">
        <v>387</v>
      </c>
      <c r="R54" s="98">
        <v>22401</v>
      </c>
      <c r="S54" s="98">
        <v>7344</v>
      </c>
      <c r="T54" s="99">
        <v>29745</v>
      </c>
      <c r="U54" s="98">
        <v>247019</v>
      </c>
      <c r="V54" s="98">
        <v>315208</v>
      </c>
      <c r="W54" s="99">
        <v>562227</v>
      </c>
    </row>
    <row r="55" spans="1:23" ht="15">
      <c r="A55" s="97" t="s">
        <v>53</v>
      </c>
      <c r="B55" s="98">
        <v>2239</v>
      </c>
      <c r="C55" s="98">
        <v>5763</v>
      </c>
      <c r="D55" s="98">
        <v>2040</v>
      </c>
      <c r="E55" s="98">
        <v>366</v>
      </c>
      <c r="F55" s="98">
        <v>87</v>
      </c>
      <c r="G55" s="102">
        <v>10495</v>
      </c>
      <c r="H55" s="98">
        <v>14912</v>
      </c>
      <c r="I55" s="102">
        <v>25407</v>
      </c>
      <c r="J55" s="89"/>
      <c r="K55" s="97" t="s">
        <v>53</v>
      </c>
      <c r="L55" s="98">
        <v>147</v>
      </c>
      <c r="M55" s="98">
        <v>0</v>
      </c>
      <c r="N55" s="99">
        <v>147</v>
      </c>
      <c r="O55" s="98">
        <v>34</v>
      </c>
      <c r="P55" s="98">
        <v>9</v>
      </c>
      <c r="Q55" s="99">
        <v>43</v>
      </c>
      <c r="R55" s="98">
        <v>545</v>
      </c>
      <c r="S55" s="98">
        <v>309</v>
      </c>
      <c r="T55" s="99">
        <v>854</v>
      </c>
      <c r="U55" s="98">
        <v>9769</v>
      </c>
      <c r="V55" s="98">
        <v>14594</v>
      </c>
      <c r="W55" s="99">
        <v>24363</v>
      </c>
    </row>
    <row r="56" spans="1:23" ht="15">
      <c r="A56" s="97" t="s">
        <v>54</v>
      </c>
      <c r="B56" s="98">
        <v>4013</v>
      </c>
      <c r="C56" s="98">
        <v>14028</v>
      </c>
      <c r="D56" s="98">
        <v>5613</v>
      </c>
      <c r="E56" s="98">
        <v>866</v>
      </c>
      <c r="F56" s="98">
        <v>449</v>
      </c>
      <c r="G56" s="102">
        <v>24969</v>
      </c>
      <c r="H56" s="98">
        <v>7287</v>
      </c>
      <c r="I56" s="102">
        <v>32256</v>
      </c>
      <c r="J56" s="89"/>
      <c r="K56" s="97" t="s">
        <v>54</v>
      </c>
      <c r="L56" s="98">
        <v>1108</v>
      </c>
      <c r="M56" s="98">
        <v>0</v>
      </c>
      <c r="N56" s="99">
        <v>1108</v>
      </c>
      <c r="O56" s="98">
        <v>241</v>
      </c>
      <c r="P56" s="98">
        <v>63</v>
      </c>
      <c r="Q56" s="99">
        <v>304</v>
      </c>
      <c r="R56" s="98">
        <v>1191</v>
      </c>
      <c r="S56" s="98">
        <v>800</v>
      </c>
      <c r="T56" s="99">
        <v>1991</v>
      </c>
      <c r="U56" s="98">
        <v>22429</v>
      </c>
      <c r="V56" s="98">
        <v>6424</v>
      </c>
      <c r="W56" s="99">
        <v>28853</v>
      </c>
    </row>
    <row r="57" spans="1:23" ht="15">
      <c r="A57" s="97" t="s">
        <v>55</v>
      </c>
      <c r="B57" s="98">
        <v>983</v>
      </c>
      <c r="C57" s="98">
        <v>19809</v>
      </c>
      <c r="D57" s="98">
        <v>13524</v>
      </c>
      <c r="E57" s="98">
        <v>304</v>
      </c>
      <c r="F57" s="98">
        <v>41</v>
      </c>
      <c r="G57" s="102">
        <v>34661</v>
      </c>
      <c r="H57" s="98">
        <v>41680</v>
      </c>
      <c r="I57" s="102">
        <v>76341</v>
      </c>
      <c r="J57" s="89"/>
      <c r="K57" s="97" t="s">
        <v>55</v>
      </c>
      <c r="L57" s="98">
        <v>326</v>
      </c>
      <c r="M57" s="98">
        <v>0</v>
      </c>
      <c r="N57" s="99">
        <v>326</v>
      </c>
      <c r="O57" s="98">
        <v>48</v>
      </c>
      <c r="P57" s="98">
        <v>5</v>
      </c>
      <c r="Q57" s="99">
        <v>53</v>
      </c>
      <c r="R57" s="98">
        <v>4352</v>
      </c>
      <c r="S57" s="98">
        <v>6143</v>
      </c>
      <c r="T57" s="99">
        <v>10495</v>
      </c>
      <c r="U57" s="98">
        <v>29935</v>
      </c>
      <c r="V57" s="98">
        <v>35532</v>
      </c>
      <c r="W57" s="99">
        <v>65467</v>
      </c>
    </row>
    <row r="58" spans="1:23" ht="15">
      <c r="A58" s="97" t="s">
        <v>56</v>
      </c>
      <c r="B58" s="98">
        <v>949</v>
      </c>
      <c r="C58" s="98">
        <v>6570</v>
      </c>
      <c r="D58" s="98">
        <v>5381</v>
      </c>
      <c r="E58" s="98">
        <v>197</v>
      </c>
      <c r="F58" s="98">
        <v>27</v>
      </c>
      <c r="G58" s="102">
        <v>13124</v>
      </c>
      <c r="H58" s="98">
        <v>33411</v>
      </c>
      <c r="I58" s="102">
        <v>46535</v>
      </c>
      <c r="J58" s="89"/>
      <c r="K58" s="97" t="s">
        <v>56</v>
      </c>
      <c r="L58" s="98">
        <v>199</v>
      </c>
      <c r="M58" s="98">
        <v>0</v>
      </c>
      <c r="N58" s="99">
        <v>199</v>
      </c>
      <c r="O58" s="98">
        <v>21</v>
      </c>
      <c r="P58" s="98">
        <v>5</v>
      </c>
      <c r="Q58" s="99">
        <v>26</v>
      </c>
      <c r="R58" s="98">
        <v>1476</v>
      </c>
      <c r="S58" s="98">
        <v>4008</v>
      </c>
      <c r="T58" s="99">
        <v>5484</v>
      </c>
      <c r="U58" s="98">
        <v>11428</v>
      </c>
      <c r="V58" s="98">
        <v>29398</v>
      </c>
      <c r="W58" s="99">
        <v>40826</v>
      </c>
    </row>
    <row r="59" spans="1:23" ht="15">
      <c r="A59" s="97" t="s">
        <v>57</v>
      </c>
      <c r="B59" s="98">
        <v>819</v>
      </c>
      <c r="C59" s="98">
        <v>8421</v>
      </c>
      <c r="D59" s="98">
        <v>7007</v>
      </c>
      <c r="E59" s="98">
        <v>3110</v>
      </c>
      <c r="F59" s="98">
        <v>50</v>
      </c>
      <c r="G59" s="102">
        <v>19407</v>
      </c>
      <c r="H59" s="98">
        <v>43889</v>
      </c>
      <c r="I59" s="102">
        <v>63296</v>
      </c>
      <c r="J59" s="89"/>
      <c r="K59" s="97" t="s">
        <v>57</v>
      </c>
      <c r="L59" s="98">
        <v>215</v>
      </c>
      <c r="M59" s="98">
        <v>0</v>
      </c>
      <c r="N59" s="99">
        <v>215</v>
      </c>
      <c r="O59" s="98">
        <v>23</v>
      </c>
      <c r="P59" s="98">
        <v>5</v>
      </c>
      <c r="Q59" s="99">
        <v>28</v>
      </c>
      <c r="R59" s="98">
        <v>905</v>
      </c>
      <c r="S59" s="98">
        <v>4441</v>
      </c>
      <c r="T59" s="99">
        <v>5346</v>
      </c>
      <c r="U59" s="98">
        <v>18264</v>
      </c>
      <c r="V59" s="98">
        <v>39443</v>
      </c>
      <c r="W59" s="99">
        <v>57707</v>
      </c>
    </row>
    <row r="60" spans="1:23" ht="15">
      <c r="A60" s="97" t="s">
        <v>58</v>
      </c>
      <c r="B60" s="98">
        <v>2301</v>
      </c>
      <c r="C60" s="98">
        <v>6458</v>
      </c>
      <c r="D60" s="98">
        <v>7432</v>
      </c>
      <c r="E60" s="98">
        <v>191</v>
      </c>
      <c r="F60" s="98">
        <v>80</v>
      </c>
      <c r="G60" s="102">
        <v>16462</v>
      </c>
      <c r="H60" s="98">
        <v>52165</v>
      </c>
      <c r="I60" s="102">
        <v>68627</v>
      </c>
      <c r="J60" s="89"/>
      <c r="K60" s="97" t="s">
        <v>58</v>
      </c>
      <c r="L60" s="98">
        <v>176</v>
      </c>
      <c r="M60" s="98">
        <v>0</v>
      </c>
      <c r="N60" s="99">
        <v>176</v>
      </c>
      <c r="O60" s="98">
        <v>22</v>
      </c>
      <c r="P60" s="98">
        <v>10</v>
      </c>
      <c r="Q60" s="99">
        <v>32</v>
      </c>
      <c r="R60" s="98">
        <v>3442</v>
      </c>
      <c r="S60" s="98">
        <v>17875</v>
      </c>
      <c r="T60" s="99">
        <v>21317</v>
      </c>
      <c r="U60" s="98">
        <v>12822</v>
      </c>
      <c r="V60" s="98">
        <v>34280</v>
      </c>
      <c r="W60" s="99">
        <v>47102</v>
      </c>
    </row>
    <row r="61" spans="1:23" ht="15">
      <c r="A61" s="97" t="s">
        <v>59</v>
      </c>
      <c r="B61" s="98">
        <v>1244</v>
      </c>
      <c r="C61" s="98">
        <v>2969</v>
      </c>
      <c r="D61" s="98">
        <v>1183</v>
      </c>
      <c r="E61" s="98">
        <v>268</v>
      </c>
      <c r="F61" s="98">
        <v>211</v>
      </c>
      <c r="G61" s="102">
        <v>5875</v>
      </c>
      <c r="H61" s="98">
        <v>2892</v>
      </c>
      <c r="I61" s="102">
        <v>8767</v>
      </c>
      <c r="J61" s="89"/>
      <c r="K61" s="97" t="s">
        <v>59</v>
      </c>
      <c r="L61" s="98">
        <v>227</v>
      </c>
      <c r="M61" s="98">
        <v>0</v>
      </c>
      <c r="N61" s="99">
        <v>227</v>
      </c>
      <c r="O61" s="98">
        <v>57</v>
      </c>
      <c r="P61" s="98">
        <v>104</v>
      </c>
      <c r="Q61" s="99">
        <v>161</v>
      </c>
      <c r="R61" s="98">
        <v>860</v>
      </c>
      <c r="S61" s="98">
        <v>319</v>
      </c>
      <c r="T61" s="99">
        <v>1179</v>
      </c>
      <c r="U61" s="98">
        <v>4731</v>
      </c>
      <c r="V61" s="98">
        <v>2469</v>
      </c>
      <c r="W61" s="99">
        <v>7200</v>
      </c>
    </row>
    <row r="62" spans="1:23" ht="15">
      <c r="A62" s="97" t="s">
        <v>60</v>
      </c>
      <c r="B62" s="98">
        <v>1367</v>
      </c>
      <c r="C62" s="98">
        <v>4925</v>
      </c>
      <c r="D62" s="98">
        <v>1370</v>
      </c>
      <c r="E62" s="98">
        <v>185</v>
      </c>
      <c r="F62" s="98">
        <v>115</v>
      </c>
      <c r="G62" s="102">
        <v>7962</v>
      </c>
      <c r="H62" s="98">
        <v>3631</v>
      </c>
      <c r="I62" s="102">
        <v>11593</v>
      </c>
      <c r="J62" s="89"/>
      <c r="K62" s="97" t="s">
        <v>60</v>
      </c>
      <c r="L62" s="98">
        <v>161</v>
      </c>
      <c r="M62" s="98">
        <v>0</v>
      </c>
      <c r="N62" s="99">
        <v>161</v>
      </c>
      <c r="O62" s="98">
        <v>110</v>
      </c>
      <c r="P62" s="98">
        <v>61</v>
      </c>
      <c r="Q62" s="99">
        <v>171</v>
      </c>
      <c r="R62" s="98">
        <v>1620</v>
      </c>
      <c r="S62" s="98">
        <v>762</v>
      </c>
      <c r="T62" s="99">
        <v>2382</v>
      </c>
      <c r="U62" s="98">
        <v>6071</v>
      </c>
      <c r="V62" s="98">
        <v>2808</v>
      </c>
      <c r="W62" s="99">
        <v>8879</v>
      </c>
    </row>
    <row r="63" spans="1:23" ht="15">
      <c r="A63" s="97" t="s">
        <v>61</v>
      </c>
      <c r="B63" s="98">
        <v>3084</v>
      </c>
      <c r="C63" s="98">
        <v>7816</v>
      </c>
      <c r="D63" s="98">
        <v>2073</v>
      </c>
      <c r="E63" s="98">
        <v>139</v>
      </c>
      <c r="F63" s="98">
        <v>128</v>
      </c>
      <c r="G63" s="102">
        <v>13240</v>
      </c>
      <c r="H63" s="98">
        <v>11481</v>
      </c>
      <c r="I63" s="102">
        <v>24721</v>
      </c>
      <c r="J63" s="89"/>
      <c r="K63" s="97" t="s">
        <v>61</v>
      </c>
      <c r="L63" s="98">
        <v>160</v>
      </c>
      <c r="M63" s="98">
        <v>0</v>
      </c>
      <c r="N63" s="99">
        <v>160</v>
      </c>
      <c r="O63" s="98">
        <v>11</v>
      </c>
      <c r="P63" s="98">
        <v>0</v>
      </c>
      <c r="Q63" s="99">
        <v>11</v>
      </c>
      <c r="R63" s="98">
        <v>380</v>
      </c>
      <c r="S63" s="98">
        <v>300</v>
      </c>
      <c r="T63" s="99">
        <v>680</v>
      </c>
      <c r="U63" s="98">
        <v>12689</v>
      </c>
      <c r="V63" s="98">
        <v>11181</v>
      </c>
      <c r="W63" s="99">
        <v>23870</v>
      </c>
    </row>
    <row r="64" spans="1:23" ht="15">
      <c r="A64" s="97" t="s">
        <v>62</v>
      </c>
      <c r="B64" s="98">
        <v>1413</v>
      </c>
      <c r="C64" s="98">
        <v>8583</v>
      </c>
      <c r="D64" s="98">
        <v>3421</v>
      </c>
      <c r="E64" s="98">
        <v>346</v>
      </c>
      <c r="F64" s="98">
        <v>393</v>
      </c>
      <c r="G64" s="102">
        <v>14156</v>
      </c>
      <c r="H64" s="98">
        <v>9486</v>
      </c>
      <c r="I64" s="102">
        <v>23642</v>
      </c>
      <c r="J64" s="89"/>
      <c r="K64" s="97" t="s">
        <v>62</v>
      </c>
      <c r="L64" s="98">
        <v>283</v>
      </c>
      <c r="M64" s="98">
        <v>0</v>
      </c>
      <c r="N64" s="99">
        <v>283</v>
      </c>
      <c r="O64" s="98">
        <v>71</v>
      </c>
      <c r="P64" s="98">
        <v>5</v>
      </c>
      <c r="Q64" s="99">
        <v>76</v>
      </c>
      <c r="R64" s="98">
        <v>1635</v>
      </c>
      <c r="S64" s="98">
        <v>303</v>
      </c>
      <c r="T64" s="99">
        <v>1938</v>
      </c>
      <c r="U64" s="98">
        <v>12167</v>
      </c>
      <c r="V64" s="98">
        <v>9178</v>
      </c>
      <c r="W64" s="99">
        <v>21345</v>
      </c>
    </row>
    <row r="65" spans="1:23" ht="15">
      <c r="A65" s="97" t="s">
        <v>63</v>
      </c>
      <c r="B65" s="98">
        <v>3432</v>
      </c>
      <c r="C65" s="98">
        <v>8336</v>
      </c>
      <c r="D65" s="98">
        <v>5852</v>
      </c>
      <c r="E65" s="98">
        <v>561</v>
      </c>
      <c r="F65" s="98">
        <v>332</v>
      </c>
      <c r="G65" s="102">
        <v>18513</v>
      </c>
      <c r="H65" s="98">
        <v>12695</v>
      </c>
      <c r="I65" s="102">
        <v>31208</v>
      </c>
      <c r="J65" s="89"/>
      <c r="K65" s="97" t="s">
        <v>63</v>
      </c>
      <c r="L65" s="98">
        <v>699</v>
      </c>
      <c r="M65" s="98">
        <v>0</v>
      </c>
      <c r="N65" s="99">
        <v>699</v>
      </c>
      <c r="O65" s="98">
        <v>148</v>
      </c>
      <c r="P65" s="98">
        <v>5</v>
      </c>
      <c r="Q65" s="99">
        <v>153</v>
      </c>
      <c r="R65" s="98">
        <v>1503</v>
      </c>
      <c r="S65" s="98">
        <v>1572</v>
      </c>
      <c r="T65" s="99">
        <v>3075</v>
      </c>
      <c r="U65" s="98">
        <v>16163</v>
      </c>
      <c r="V65" s="98">
        <v>11118</v>
      </c>
      <c r="W65" s="99">
        <v>27281</v>
      </c>
    </row>
    <row r="66" spans="1:23" ht="15">
      <c r="A66" s="97" t="s">
        <v>27</v>
      </c>
      <c r="B66" s="98">
        <v>459</v>
      </c>
      <c r="C66" s="98">
        <v>1436</v>
      </c>
      <c r="D66" s="98">
        <v>459</v>
      </c>
      <c r="E66" s="98">
        <v>158</v>
      </c>
      <c r="F66" s="98">
        <v>115</v>
      </c>
      <c r="G66" s="102">
        <v>2627</v>
      </c>
      <c r="H66" s="98">
        <v>1974</v>
      </c>
      <c r="I66" s="102">
        <v>4601</v>
      </c>
      <c r="J66" s="89"/>
      <c r="K66" s="97" t="s">
        <v>27</v>
      </c>
      <c r="L66" s="98">
        <v>317</v>
      </c>
      <c r="M66" s="98">
        <v>0</v>
      </c>
      <c r="N66" s="99">
        <v>317</v>
      </c>
      <c r="O66" s="98">
        <v>54</v>
      </c>
      <c r="P66" s="98">
        <v>14</v>
      </c>
      <c r="Q66" s="99">
        <v>68</v>
      </c>
      <c r="R66" s="98">
        <v>517</v>
      </c>
      <c r="S66" s="98">
        <v>414</v>
      </c>
      <c r="T66" s="99">
        <v>931</v>
      </c>
      <c r="U66" s="98">
        <v>1739</v>
      </c>
      <c r="V66" s="98">
        <v>1546</v>
      </c>
      <c r="W66" s="99">
        <v>3285</v>
      </c>
    </row>
    <row r="67" spans="1:23" ht="15">
      <c r="A67" s="97" t="s">
        <v>64</v>
      </c>
      <c r="B67" s="98">
        <v>308</v>
      </c>
      <c r="C67" s="98">
        <v>860</v>
      </c>
      <c r="D67" s="98">
        <v>811</v>
      </c>
      <c r="E67" s="98">
        <v>972</v>
      </c>
      <c r="F67" s="98">
        <v>693</v>
      </c>
      <c r="G67" s="102">
        <v>3644</v>
      </c>
      <c r="H67" s="98">
        <v>1911</v>
      </c>
      <c r="I67" s="102">
        <v>5555</v>
      </c>
      <c r="J67" s="89"/>
      <c r="K67" s="97" t="s">
        <v>64</v>
      </c>
      <c r="L67" s="98">
        <v>1807</v>
      </c>
      <c r="M67" s="98">
        <v>0</v>
      </c>
      <c r="N67" s="99">
        <v>1807</v>
      </c>
      <c r="O67" s="98">
        <v>275</v>
      </c>
      <c r="P67" s="98">
        <v>14</v>
      </c>
      <c r="Q67" s="99">
        <v>289</v>
      </c>
      <c r="R67" s="98">
        <v>567</v>
      </c>
      <c r="S67" s="98">
        <v>990</v>
      </c>
      <c r="T67" s="99">
        <v>1557</v>
      </c>
      <c r="U67" s="98">
        <v>995</v>
      </c>
      <c r="V67" s="98">
        <v>907</v>
      </c>
      <c r="W67" s="99">
        <v>1902</v>
      </c>
    </row>
    <row r="68" spans="1:23" ht="14.25">
      <c r="A68" s="100" t="s">
        <v>65</v>
      </c>
      <c r="B68" s="98">
        <v>2212</v>
      </c>
      <c r="C68" s="98">
        <v>1702</v>
      </c>
      <c r="D68" s="98">
        <v>882</v>
      </c>
      <c r="E68" s="98">
        <v>890</v>
      </c>
      <c r="F68" s="98">
        <v>274</v>
      </c>
      <c r="G68" s="98">
        <v>5960</v>
      </c>
      <c r="H68" s="98">
        <v>4425</v>
      </c>
      <c r="I68" s="98">
        <v>10385</v>
      </c>
      <c r="J68" s="89"/>
      <c r="K68" s="100" t="s">
        <v>65</v>
      </c>
      <c r="L68" s="98">
        <v>898</v>
      </c>
      <c r="M68" s="98">
        <v>0</v>
      </c>
      <c r="N68" s="98">
        <v>898</v>
      </c>
      <c r="O68" s="98">
        <v>44</v>
      </c>
      <c r="P68" s="98">
        <v>28</v>
      </c>
      <c r="Q68" s="98">
        <v>72</v>
      </c>
      <c r="R68" s="98">
        <v>771</v>
      </c>
      <c r="S68" s="98">
        <v>692</v>
      </c>
      <c r="T68" s="98">
        <v>1463</v>
      </c>
      <c r="U68" s="98">
        <v>4247</v>
      </c>
      <c r="V68" s="98">
        <v>3705</v>
      </c>
      <c r="W68" s="98">
        <v>7952</v>
      </c>
    </row>
    <row r="69" spans="1:23" ht="12.75">
      <c r="A69" s="101" t="s">
        <v>33</v>
      </c>
      <c r="B69" s="173">
        <v>130560</v>
      </c>
      <c r="C69" s="173">
        <v>600081</v>
      </c>
      <c r="D69" s="173">
        <v>254374</v>
      </c>
      <c r="E69" s="173">
        <v>50184</v>
      </c>
      <c r="F69" s="173">
        <v>19825</v>
      </c>
      <c r="G69" s="173">
        <v>1055024</v>
      </c>
      <c r="H69" s="173">
        <v>747238</v>
      </c>
      <c r="I69" s="173">
        <v>1802262</v>
      </c>
      <c r="J69" s="89"/>
      <c r="K69" s="101" t="s">
        <v>33</v>
      </c>
      <c r="L69" s="173">
        <v>70481</v>
      </c>
      <c r="M69" s="174">
        <v>0</v>
      </c>
      <c r="N69" s="173">
        <v>70481</v>
      </c>
      <c r="O69" s="173">
        <v>10109</v>
      </c>
      <c r="P69" s="173">
        <v>6479</v>
      </c>
      <c r="Q69" s="173">
        <v>16588</v>
      </c>
      <c r="R69" s="173">
        <v>227201</v>
      </c>
      <c r="S69" s="173">
        <v>110464</v>
      </c>
      <c r="T69" s="173">
        <v>337665</v>
      </c>
      <c r="U69" s="173">
        <v>747233</v>
      </c>
      <c r="V69" s="173">
        <v>630295</v>
      </c>
      <c r="W69" s="173">
        <v>1377528</v>
      </c>
    </row>
    <row r="70" spans="1:23" ht="12.75">
      <c r="A70" s="93"/>
      <c r="B70" s="89"/>
      <c r="C70" s="89"/>
      <c r="D70" s="89"/>
      <c r="E70" s="89"/>
      <c r="F70" s="89"/>
      <c r="G70" s="89"/>
      <c r="H70" s="89"/>
      <c r="I70" s="89"/>
      <c r="J70" s="89"/>
      <c r="K70" s="93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1:23" ht="16.5">
      <c r="A71" s="97" t="s">
        <v>106</v>
      </c>
      <c r="B71" s="103">
        <v>9788</v>
      </c>
      <c r="C71" s="103">
        <v>50628</v>
      </c>
      <c r="D71" s="103">
        <v>22928</v>
      </c>
      <c r="E71" s="103">
        <v>2713</v>
      </c>
      <c r="F71" s="103">
        <v>1388</v>
      </c>
      <c r="G71" s="104">
        <v>87445</v>
      </c>
      <c r="H71" s="103">
        <v>98127</v>
      </c>
      <c r="I71" s="104">
        <v>185572</v>
      </c>
      <c r="J71" s="89"/>
      <c r="K71" s="97" t="s">
        <v>106</v>
      </c>
      <c r="L71" s="103">
        <v>2788</v>
      </c>
      <c r="M71" s="105"/>
      <c r="N71" s="106">
        <v>2788</v>
      </c>
      <c r="O71" s="107">
        <v>743</v>
      </c>
      <c r="P71" s="103">
        <v>1628</v>
      </c>
      <c r="Q71" s="108">
        <v>2371</v>
      </c>
      <c r="R71" s="103">
        <v>19839</v>
      </c>
      <c r="S71" s="103">
        <v>13628</v>
      </c>
      <c r="T71" s="106">
        <v>33467</v>
      </c>
      <c r="U71" s="103">
        <v>64075</v>
      </c>
      <c r="V71" s="103">
        <v>82871</v>
      </c>
      <c r="W71" s="106">
        <v>146946</v>
      </c>
    </row>
    <row r="72" spans="1:23" ht="15">
      <c r="A72" s="101" t="s">
        <v>3</v>
      </c>
      <c r="B72" s="98">
        <v>916684</v>
      </c>
      <c r="C72" s="98">
        <v>4806193</v>
      </c>
      <c r="D72" s="98">
        <v>1965734</v>
      </c>
      <c r="E72" s="98">
        <v>184884</v>
      </c>
      <c r="F72" s="98">
        <v>106778</v>
      </c>
      <c r="G72" s="102">
        <v>7980273</v>
      </c>
      <c r="H72" s="98">
        <v>6928379</v>
      </c>
      <c r="I72" s="102">
        <v>14908652</v>
      </c>
      <c r="J72" s="89"/>
      <c r="K72" s="101" t="s">
        <v>3</v>
      </c>
      <c r="L72" s="98">
        <v>181875</v>
      </c>
      <c r="M72" s="98">
        <v>0</v>
      </c>
      <c r="N72" s="99">
        <v>181875</v>
      </c>
      <c r="O72" s="98">
        <v>30995</v>
      </c>
      <c r="P72" s="98">
        <v>83693</v>
      </c>
      <c r="Q72" s="99">
        <v>114688</v>
      </c>
      <c r="R72" s="98">
        <v>1749465</v>
      </c>
      <c r="S72" s="98">
        <v>1084506</v>
      </c>
      <c r="T72" s="99">
        <v>2833971</v>
      </c>
      <c r="U72" s="98">
        <v>6017938</v>
      </c>
      <c r="V72" s="98">
        <v>5760180</v>
      </c>
      <c r="W72" s="99">
        <v>11778118</v>
      </c>
    </row>
    <row r="73" spans="1:23" ht="12.75">
      <c r="A73" s="101" t="s">
        <v>66</v>
      </c>
      <c r="B73" s="175">
        <v>77.39988584436331</v>
      </c>
      <c r="C73" s="175">
        <v>78.45580174169456</v>
      </c>
      <c r="D73" s="175">
        <v>70.85544110777252</v>
      </c>
      <c r="E73" s="175">
        <v>56.32019690927978</v>
      </c>
      <c r="F73" s="175">
        <v>63.578012241884394</v>
      </c>
      <c r="G73" s="175">
        <v>75.42188738234044</v>
      </c>
      <c r="H73" s="175">
        <v>58.35226856880614</v>
      </c>
      <c r="I73" s="175">
        <v>66.3957924686914</v>
      </c>
      <c r="J73" s="89"/>
      <c r="K73" s="101" t="s">
        <v>66</v>
      </c>
      <c r="L73" s="175">
        <v>53.913169783131956</v>
      </c>
      <c r="M73" s="175" t="e">
        <v>#DIV/0!</v>
      </c>
      <c r="N73" s="175">
        <v>53.913169783131956</v>
      </c>
      <c r="O73" s="175">
        <v>34.47604640557045</v>
      </c>
      <c r="P73" s="175">
        <v>42.48634434584848</v>
      </c>
      <c r="Q73" s="175">
        <v>39.976158192484256</v>
      </c>
      <c r="R73" s="175">
        <v>72.87861499950635</v>
      </c>
      <c r="S73" s="175">
        <v>65.76797405438973</v>
      </c>
      <c r="T73" s="175">
        <v>69.98311152443989</v>
      </c>
      <c r="U73" s="175">
        <v>77.62001528425819</v>
      </c>
      <c r="V73" s="175">
        <v>57.444453896332554</v>
      </c>
      <c r="W73" s="175">
        <v>66.24189714712764</v>
      </c>
    </row>
    <row r="74" spans="1:23" ht="14.25">
      <c r="A74" s="101" t="s">
        <v>67</v>
      </c>
      <c r="B74" s="109">
        <v>7.021170343137255</v>
      </c>
      <c r="C74" s="109">
        <v>8.009240419210073</v>
      </c>
      <c r="D74" s="109">
        <v>7.727731607790104</v>
      </c>
      <c r="E74" s="109">
        <v>3.6841224294595887</v>
      </c>
      <c r="F74" s="109">
        <v>5.386027742749055</v>
      </c>
      <c r="G74" s="109">
        <v>7.564067736847693</v>
      </c>
      <c r="H74" s="109">
        <v>9.271984294160628</v>
      </c>
      <c r="I74" s="109">
        <v>8.272189060192137</v>
      </c>
      <c r="J74" s="89"/>
      <c r="K74" s="101" t="s">
        <v>67</v>
      </c>
      <c r="L74" s="109">
        <v>2.580482683276344</v>
      </c>
      <c r="M74" s="98">
        <v>0</v>
      </c>
      <c r="N74" s="109">
        <v>2.580482683276344</v>
      </c>
      <c r="O74" s="109">
        <v>3.0660797309328323</v>
      </c>
      <c r="P74" s="109">
        <v>12.917579873437258</v>
      </c>
      <c r="Q74" s="109">
        <v>6.913913672534362</v>
      </c>
      <c r="R74" s="109">
        <v>7.700076144031057</v>
      </c>
      <c r="S74" s="109">
        <v>9.817732473928158</v>
      </c>
      <c r="T74" s="109">
        <v>8.392847941006618</v>
      </c>
      <c r="U74" s="109">
        <v>8.053629858424348</v>
      </c>
      <c r="V74" s="109">
        <v>9.138863548021165</v>
      </c>
      <c r="W74" s="109">
        <v>8.550184097891295</v>
      </c>
    </row>
    <row r="75" spans="1:23" ht="12.75">
      <c r="A75" s="140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1:23" ht="12.75">
      <c r="A76" s="140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1:23" ht="15">
      <c r="A77" s="140"/>
      <c r="B77" s="115" t="s">
        <v>72</v>
      </c>
      <c r="C77" s="89"/>
      <c r="D77" s="89"/>
      <c r="E77" s="89"/>
      <c r="F77" s="89"/>
      <c r="G77" s="89"/>
      <c r="H77" s="89"/>
      <c r="I77" s="89"/>
      <c r="J77" s="89"/>
      <c r="K77" s="89"/>
      <c r="L77" s="116" t="s">
        <v>72</v>
      </c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</row>
    <row r="78" spans="1:23" ht="12.75">
      <c r="A78" s="140"/>
      <c r="B78" s="90"/>
      <c r="C78" s="90"/>
      <c r="D78" s="90"/>
      <c r="E78" s="90"/>
      <c r="F78" s="90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1:23" ht="13.5" thickBot="1">
      <c r="A79" s="140"/>
      <c r="B79" s="90"/>
      <c r="C79" s="90"/>
      <c r="D79" s="90"/>
      <c r="E79" s="90"/>
      <c r="F79" s="90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1:23" ht="15.75" thickBot="1">
      <c r="A80" s="180" t="s">
        <v>73</v>
      </c>
      <c r="B80" s="89"/>
      <c r="C80" s="347" t="s">
        <v>182</v>
      </c>
      <c r="D80" s="348"/>
      <c r="E80" s="90"/>
      <c r="F80" s="181" t="s">
        <v>74</v>
      </c>
      <c r="G80" s="125"/>
      <c r="H80" s="89"/>
      <c r="I80" s="347" t="s">
        <v>183</v>
      </c>
      <c r="J80" s="348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1:10" ht="13.5" thickBot="1">
      <c r="A81" s="89"/>
      <c r="B81" s="89"/>
      <c r="C81" s="141" t="s">
        <v>28</v>
      </c>
      <c r="D81" s="89"/>
      <c r="E81" s="90"/>
      <c r="F81" s="89"/>
      <c r="G81" s="89"/>
      <c r="H81" s="89"/>
      <c r="I81" s="141" t="s">
        <v>28</v>
      </c>
      <c r="J81" s="89"/>
    </row>
    <row r="82" spans="1:10" ht="12.75">
      <c r="A82" s="118" t="s">
        <v>28</v>
      </c>
      <c r="B82" s="182" t="s">
        <v>114</v>
      </c>
      <c r="C82" s="183" t="s">
        <v>115</v>
      </c>
      <c r="D82" s="184" t="s">
        <v>75</v>
      </c>
      <c r="E82" s="90"/>
      <c r="F82" s="118" t="s">
        <v>28</v>
      </c>
      <c r="G82" s="89"/>
      <c r="H82" s="182" t="s">
        <v>114</v>
      </c>
      <c r="I82" s="183" t="s">
        <v>115</v>
      </c>
      <c r="J82" s="184" t="s">
        <v>75</v>
      </c>
    </row>
    <row r="83" spans="1:10" ht="13.5" thickBot="1">
      <c r="A83" s="89"/>
      <c r="B83" s="185" t="s">
        <v>76</v>
      </c>
      <c r="C83" s="186" t="s">
        <v>77</v>
      </c>
      <c r="D83" s="185" t="s">
        <v>78</v>
      </c>
      <c r="E83" s="90"/>
      <c r="F83" s="89"/>
      <c r="G83" s="89"/>
      <c r="H83" s="185" t="s">
        <v>76</v>
      </c>
      <c r="I83" s="186" t="s">
        <v>77</v>
      </c>
      <c r="J83" s="185" t="s">
        <v>78</v>
      </c>
    </row>
    <row r="84" spans="1:10" ht="13.5" thickBot="1">
      <c r="A84" s="89"/>
      <c r="B84" s="142"/>
      <c r="C84" s="89"/>
      <c r="D84" s="89"/>
      <c r="E84" s="90"/>
      <c r="F84" s="89"/>
      <c r="G84" s="89"/>
      <c r="H84" s="89"/>
      <c r="I84" s="89"/>
      <c r="J84" s="89"/>
    </row>
    <row r="85" spans="1:10" ht="17.25" customHeight="1" thickBot="1">
      <c r="A85" s="143" t="s">
        <v>79</v>
      </c>
      <c r="B85" s="144">
        <v>919588</v>
      </c>
      <c r="C85" s="144">
        <v>1055024</v>
      </c>
      <c r="D85" s="145">
        <v>-12.83724351294378</v>
      </c>
      <c r="E85" s="90"/>
      <c r="F85" s="349" t="s">
        <v>158</v>
      </c>
      <c r="G85" s="187" t="s">
        <v>80</v>
      </c>
      <c r="H85" s="144">
        <v>57473</v>
      </c>
      <c r="I85" s="144">
        <v>70481</v>
      </c>
      <c r="J85" s="145">
        <v>-18.45603779742058</v>
      </c>
    </row>
    <row r="86" spans="1:10" ht="17.25" customHeight="1" thickBot="1">
      <c r="A86" s="143" t="s">
        <v>81</v>
      </c>
      <c r="B86" s="144">
        <v>6863638</v>
      </c>
      <c r="C86" s="144">
        <v>7980273</v>
      </c>
      <c r="D86" s="145">
        <v>-13.992441110723904</v>
      </c>
      <c r="E86" s="90"/>
      <c r="F86" s="350" t="s">
        <v>177</v>
      </c>
      <c r="G86" s="188" t="s">
        <v>82</v>
      </c>
      <c r="H86" s="144">
        <v>138753</v>
      </c>
      <c r="I86" s="144">
        <v>181875</v>
      </c>
      <c r="J86" s="145">
        <v>-23.709690721649483</v>
      </c>
    </row>
    <row r="87" spans="1:10" ht="17.25" thickBot="1">
      <c r="A87" s="143" t="s">
        <v>83</v>
      </c>
      <c r="B87" s="145">
        <v>64.95449916909881</v>
      </c>
      <c r="C87" s="145">
        <v>75.42188738234044</v>
      </c>
      <c r="D87" s="145">
        <v>-10.467388213241634</v>
      </c>
      <c r="E87" s="90"/>
      <c r="F87" s="350"/>
      <c r="G87" s="188" t="s">
        <v>83</v>
      </c>
      <c r="H87" s="145">
        <v>45.6845120505729</v>
      </c>
      <c r="I87" s="145">
        <v>53.913169783131956</v>
      </c>
      <c r="J87" s="145">
        <v>-8.228657732559057</v>
      </c>
    </row>
    <row r="88" spans="1:10" ht="17.25" thickBot="1">
      <c r="A88" s="143" t="s">
        <v>84</v>
      </c>
      <c r="B88" s="145">
        <v>7.463818579624789</v>
      </c>
      <c r="C88" s="145">
        <v>7.564067736847693</v>
      </c>
      <c r="D88" s="145">
        <v>-0.10024915722290384</v>
      </c>
      <c r="E88" s="90"/>
      <c r="F88" s="351"/>
      <c r="G88" s="188" t="s">
        <v>159</v>
      </c>
      <c r="H88" s="189">
        <v>2.4142292902754336</v>
      </c>
      <c r="I88" s="189">
        <v>2.580482683276344</v>
      </c>
      <c r="J88" s="189">
        <v>-0.16625339300091024</v>
      </c>
    </row>
    <row r="89" spans="1:10" ht="17.25" customHeight="1" thickBot="1">
      <c r="A89" s="143"/>
      <c r="B89" s="146"/>
      <c r="C89" s="146"/>
      <c r="D89" s="147"/>
      <c r="E89" s="90"/>
      <c r="F89" s="349" t="s">
        <v>178</v>
      </c>
      <c r="G89" s="187" t="s">
        <v>80</v>
      </c>
      <c r="H89" s="144">
        <v>12296</v>
      </c>
      <c r="I89" s="144">
        <v>16588</v>
      </c>
      <c r="J89" s="145">
        <v>-25.874125874125873</v>
      </c>
    </row>
    <row r="90" spans="1:10" ht="17.25" customHeight="1" thickBot="1">
      <c r="A90" s="143" t="s">
        <v>85</v>
      </c>
      <c r="B90" s="144">
        <v>674662</v>
      </c>
      <c r="C90" s="144">
        <v>747238</v>
      </c>
      <c r="D90" s="145">
        <v>-9.712568150977333</v>
      </c>
      <c r="E90" s="90"/>
      <c r="F90" s="350" t="s">
        <v>86</v>
      </c>
      <c r="G90" s="188" t="s">
        <v>82</v>
      </c>
      <c r="H90" s="144">
        <v>92677</v>
      </c>
      <c r="I90" s="190">
        <v>114688</v>
      </c>
      <c r="J90" s="145">
        <v>-19.192068917410715</v>
      </c>
    </row>
    <row r="91" spans="1:10" ht="17.25" thickBot="1">
      <c r="A91" s="143" t="s">
        <v>81</v>
      </c>
      <c r="B91" s="144">
        <v>5907698</v>
      </c>
      <c r="C91" s="144">
        <v>6928379</v>
      </c>
      <c r="D91" s="145">
        <v>-14.731887502112686</v>
      </c>
      <c r="E91" s="90"/>
      <c r="F91" s="350"/>
      <c r="G91" s="188" t="s">
        <v>83</v>
      </c>
      <c r="H91" s="145">
        <v>39.686964713943134</v>
      </c>
      <c r="I91" s="191">
        <v>39.976158192484256</v>
      </c>
      <c r="J91" s="145">
        <v>-0.2891934785411223</v>
      </c>
    </row>
    <row r="92" spans="1:10" ht="17.25" thickBot="1">
      <c r="A92" s="143" t="s">
        <v>83</v>
      </c>
      <c r="B92" s="145">
        <v>50.70898353676332</v>
      </c>
      <c r="C92" s="145">
        <v>58.35226856880614</v>
      </c>
      <c r="D92" s="145">
        <v>-7.643285032042819</v>
      </c>
      <c r="E92" s="90"/>
      <c r="F92" s="351"/>
      <c r="G92" s="188" t="s">
        <v>159</v>
      </c>
      <c r="H92" s="189">
        <v>7.537166558230319</v>
      </c>
      <c r="I92" s="192">
        <v>6.913913672534362</v>
      </c>
      <c r="J92" s="189">
        <v>0.6232528856959565</v>
      </c>
    </row>
    <row r="93" spans="1:10" ht="17.25" customHeight="1" thickBot="1">
      <c r="A93" s="143" t="s">
        <v>84</v>
      </c>
      <c r="B93" s="145">
        <v>8.756529936471892</v>
      </c>
      <c r="C93" s="145">
        <v>9.271984294160628</v>
      </c>
      <c r="D93" s="145">
        <v>-0.5154543576887356</v>
      </c>
      <c r="E93" s="90"/>
      <c r="F93" s="349" t="s">
        <v>160</v>
      </c>
      <c r="G93" s="187" t="s">
        <v>80</v>
      </c>
      <c r="H93" s="144">
        <v>283721</v>
      </c>
      <c r="I93" s="190">
        <v>337665</v>
      </c>
      <c r="J93" s="145">
        <v>-15.975597115484282</v>
      </c>
    </row>
    <row r="94" spans="1:10" ht="17.25" customHeight="1" thickBot="1">
      <c r="A94" s="143"/>
      <c r="B94" s="148"/>
      <c r="C94" s="148"/>
      <c r="D94" s="147"/>
      <c r="E94" s="90" t="s">
        <v>28</v>
      </c>
      <c r="F94" s="350" t="s">
        <v>87</v>
      </c>
      <c r="G94" s="188" t="s">
        <v>82</v>
      </c>
      <c r="H94" s="144">
        <v>2359296</v>
      </c>
      <c r="I94" s="190">
        <v>2833971</v>
      </c>
      <c r="J94" s="145">
        <v>-16.74946567907717</v>
      </c>
    </row>
    <row r="95" spans="1:10" ht="17.25" thickBot="1">
      <c r="A95" s="143" t="s">
        <v>88</v>
      </c>
      <c r="B95" s="144">
        <v>1594250</v>
      </c>
      <c r="C95" s="144">
        <v>1802262</v>
      </c>
      <c r="D95" s="145">
        <v>-11.541718129772475</v>
      </c>
      <c r="E95" s="90" t="s">
        <v>28</v>
      </c>
      <c r="F95" s="350" t="s">
        <v>28</v>
      </c>
      <c r="G95" s="188" t="s">
        <v>83</v>
      </c>
      <c r="H95" s="145">
        <v>60.178139634538276</v>
      </c>
      <c r="I95" s="191">
        <v>69.98311152443989</v>
      </c>
      <c r="J95" s="145">
        <v>-9.804971889901616</v>
      </c>
    </row>
    <row r="96" spans="1:10" ht="17.25" thickBot="1">
      <c r="A96" s="143" t="s">
        <v>81</v>
      </c>
      <c r="B96" s="144">
        <v>12771336</v>
      </c>
      <c r="C96" s="144">
        <v>14908652</v>
      </c>
      <c r="D96" s="145">
        <v>-14.336078137714933</v>
      </c>
      <c r="E96" s="90" t="s">
        <v>28</v>
      </c>
      <c r="F96" s="351"/>
      <c r="G96" s="188" t="s">
        <v>159</v>
      </c>
      <c r="H96" s="189">
        <v>8.3155494306026</v>
      </c>
      <c r="I96" s="192">
        <v>8.392847941006618</v>
      </c>
      <c r="J96" s="189">
        <v>-0.07729851040401847</v>
      </c>
    </row>
    <row r="97" spans="1:10" ht="17.25" customHeight="1" thickBot="1">
      <c r="A97" s="143" t="s">
        <v>83</v>
      </c>
      <c r="B97" s="145">
        <v>57.48441736612978</v>
      </c>
      <c r="C97" s="145">
        <v>66.3957924686914</v>
      </c>
      <c r="D97" s="145">
        <v>-8.911375102561614</v>
      </c>
      <c r="E97" s="90" t="s">
        <v>28</v>
      </c>
      <c r="F97" s="349" t="s">
        <v>161</v>
      </c>
      <c r="G97" s="187" t="s">
        <v>80</v>
      </c>
      <c r="H97" s="144">
        <v>1240760</v>
      </c>
      <c r="I97" s="190">
        <v>1377528</v>
      </c>
      <c r="J97" s="145">
        <v>-9.928509620131134</v>
      </c>
    </row>
    <row r="98" spans="1:10" ht="17.25" customHeight="1" thickBot="1">
      <c r="A98" s="143" t="s">
        <v>84</v>
      </c>
      <c r="B98" s="145">
        <v>8.010874078720402</v>
      </c>
      <c r="C98" s="145">
        <v>8.272189060192137</v>
      </c>
      <c r="D98" s="145">
        <v>-0.2613149814717346</v>
      </c>
      <c r="E98" s="90"/>
      <c r="F98" s="350" t="s">
        <v>89</v>
      </c>
      <c r="G98" s="188" t="s">
        <v>82</v>
      </c>
      <c r="H98" s="144">
        <v>10180610</v>
      </c>
      <c r="I98" s="193">
        <v>11778118</v>
      </c>
      <c r="J98" s="145">
        <v>-13.563355367979844</v>
      </c>
    </row>
    <row r="99" spans="1:10" ht="17.25" thickBot="1">
      <c r="A99" s="93"/>
      <c r="B99" s="89"/>
      <c r="C99" s="89"/>
      <c r="D99" s="89"/>
      <c r="E99" s="90"/>
      <c r="F99" s="350"/>
      <c r="G99" s="188" t="s">
        <v>83</v>
      </c>
      <c r="H99" s="145">
        <v>57.32557851444428</v>
      </c>
      <c r="I99" s="145">
        <v>66.24189714712764</v>
      </c>
      <c r="J99" s="145">
        <v>-8.916318632683364</v>
      </c>
    </row>
    <row r="100" spans="1:10" ht="17.25" thickBot="1">
      <c r="A100" s="93"/>
      <c r="B100" s="89"/>
      <c r="C100" s="89"/>
      <c r="D100" s="89"/>
      <c r="E100" s="90"/>
      <c r="F100" s="351"/>
      <c r="G100" s="188" t="s">
        <v>159</v>
      </c>
      <c r="H100" s="189">
        <v>8.20514039782069</v>
      </c>
      <c r="I100" s="189">
        <v>8.550184097891295</v>
      </c>
      <c r="J100" s="189">
        <v>-0.3450437000706046</v>
      </c>
    </row>
    <row r="101" spans="1:10" ht="13.5" thickBot="1">
      <c r="A101" s="194" t="s">
        <v>90</v>
      </c>
      <c r="B101" s="195"/>
      <c r="C101" s="89"/>
      <c r="D101" s="89" t="s">
        <v>28</v>
      </c>
      <c r="E101" s="90"/>
      <c r="F101" s="118"/>
      <c r="G101" s="89"/>
      <c r="H101" s="89"/>
      <c r="I101" s="89"/>
      <c r="J101" s="89"/>
    </row>
    <row r="102" spans="1:10" ht="13.5" thickBot="1">
      <c r="A102" s="93"/>
      <c r="B102" s="118" t="s">
        <v>28</v>
      </c>
      <c r="C102" s="141" t="s">
        <v>28</v>
      </c>
      <c r="D102" s="89"/>
      <c r="E102" s="90"/>
      <c r="F102" s="118" t="s">
        <v>28</v>
      </c>
      <c r="G102" s="118"/>
      <c r="H102" s="184" t="s">
        <v>91</v>
      </c>
      <c r="I102" s="118"/>
      <c r="J102" s="89"/>
    </row>
    <row r="103" spans="1:10" ht="12.75">
      <c r="A103" s="93"/>
      <c r="B103" s="182" t="s">
        <v>114</v>
      </c>
      <c r="C103" s="183" t="s">
        <v>115</v>
      </c>
      <c r="D103" s="184" t="s">
        <v>75</v>
      </c>
      <c r="E103" s="90"/>
      <c r="F103" s="89"/>
      <c r="G103" s="89"/>
      <c r="H103" s="196" t="s">
        <v>92</v>
      </c>
      <c r="I103" s="89"/>
      <c r="J103" s="89"/>
    </row>
    <row r="104" spans="1:10" ht="13.5" thickBot="1">
      <c r="A104" s="149" t="s">
        <v>28</v>
      </c>
      <c r="B104" s="185" t="s">
        <v>76</v>
      </c>
      <c r="C104" s="186" t="s">
        <v>77</v>
      </c>
      <c r="D104" s="185" t="s">
        <v>78</v>
      </c>
      <c r="E104" s="90"/>
      <c r="F104" s="89"/>
      <c r="G104" s="89"/>
      <c r="H104" s="197" t="s">
        <v>93</v>
      </c>
      <c r="I104" s="89"/>
      <c r="J104" s="89"/>
    </row>
    <row r="105" spans="1:10" ht="14.25" thickBot="1">
      <c r="A105" s="150"/>
      <c r="B105" s="151"/>
      <c r="C105" s="151"/>
      <c r="D105" s="151"/>
      <c r="E105" s="90"/>
      <c r="F105" s="89"/>
      <c r="G105" s="89"/>
      <c r="H105" s="89"/>
      <c r="I105" s="89"/>
      <c r="J105" s="89"/>
    </row>
    <row r="106" spans="1:10" ht="14.25" thickBot="1">
      <c r="A106" s="143" t="s">
        <v>94</v>
      </c>
      <c r="B106" s="152">
        <v>350604</v>
      </c>
      <c r="C106" s="152">
        <v>391963</v>
      </c>
      <c r="D106" s="153">
        <v>-10.551761263180454</v>
      </c>
      <c r="E106" s="90"/>
      <c r="F106" s="89"/>
      <c r="G106" s="198" t="s">
        <v>95</v>
      </c>
      <c r="H106" s="199"/>
      <c r="I106" s="200"/>
      <c r="J106" s="89"/>
    </row>
    <row r="107" spans="1:10" ht="13.5">
      <c r="A107" s="143" t="s">
        <v>96</v>
      </c>
      <c r="B107" s="152">
        <v>486019</v>
      </c>
      <c r="C107" s="152">
        <v>593714</v>
      </c>
      <c r="D107" s="153">
        <v>-18.139205071802248</v>
      </c>
      <c r="E107" s="90"/>
      <c r="F107" s="89"/>
      <c r="G107" s="154"/>
      <c r="H107" s="90"/>
      <c r="I107" s="155"/>
      <c r="J107" s="89"/>
    </row>
    <row r="108" spans="1:10" ht="16.5">
      <c r="A108" s="143" t="s">
        <v>97</v>
      </c>
      <c r="B108" s="152">
        <v>203222</v>
      </c>
      <c r="C108" s="152">
        <v>244463</v>
      </c>
      <c r="D108" s="153">
        <v>-16.870037592600927</v>
      </c>
      <c r="E108" s="90"/>
      <c r="F108" s="89"/>
      <c r="G108" s="156" t="s">
        <v>98</v>
      </c>
      <c r="H108" s="157">
        <v>1594250</v>
      </c>
      <c r="I108" s="158" t="s">
        <v>99</v>
      </c>
      <c r="J108" s="89"/>
    </row>
    <row r="109" spans="1:10" ht="16.5">
      <c r="A109" s="143" t="s">
        <v>100</v>
      </c>
      <c r="B109" s="152">
        <v>41644</v>
      </c>
      <c r="C109" s="152">
        <v>38785</v>
      </c>
      <c r="D109" s="153">
        <v>7.371406471574062</v>
      </c>
      <c r="E109" s="90"/>
      <c r="F109" s="89"/>
      <c r="G109" s="159"/>
      <c r="H109" s="157"/>
      <c r="I109" s="160"/>
      <c r="J109" s="89"/>
    </row>
    <row r="110" spans="1:10" ht="16.5">
      <c r="A110" s="143" t="s">
        <v>101</v>
      </c>
      <c r="B110" s="152">
        <v>42620</v>
      </c>
      <c r="C110" s="152">
        <v>45423</v>
      </c>
      <c r="D110" s="153">
        <v>-6.170882592519209</v>
      </c>
      <c r="E110" s="90"/>
      <c r="F110" s="89"/>
      <c r="G110" s="156" t="s">
        <v>102</v>
      </c>
      <c r="H110" s="157">
        <v>1802262</v>
      </c>
      <c r="I110" s="158" t="s">
        <v>99</v>
      </c>
      <c r="J110" s="89"/>
    </row>
    <row r="111" spans="1:10" ht="13.5">
      <c r="A111" s="143" t="s">
        <v>103</v>
      </c>
      <c r="B111" s="152">
        <v>30918</v>
      </c>
      <c r="C111" s="152">
        <v>32256</v>
      </c>
      <c r="D111" s="153">
        <v>-4.148065476190476</v>
      </c>
      <c r="E111" s="90"/>
      <c r="F111" s="89"/>
      <c r="G111" s="161"/>
      <c r="H111" s="162"/>
      <c r="I111" s="163"/>
      <c r="J111" s="89"/>
    </row>
    <row r="112" spans="1:10" ht="14.25" thickBot="1">
      <c r="A112" s="143" t="s">
        <v>104</v>
      </c>
      <c r="B112" s="152">
        <v>248241</v>
      </c>
      <c r="C112" s="152">
        <v>254799</v>
      </c>
      <c r="D112" s="153">
        <v>-2.573793460727868</v>
      </c>
      <c r="E112" s="90"/>
      <c r="F112" s="89"/>
      <c r="G112" s="164" t="s">
        <v>105</v>
      </c>
      <c r="H112" s="165">
        <v>-11.541718129772475</v>
      </c>
      <c r="I112" s="166"/>
      <c r="J112" s="89"/>
    </row>
    <row r="114" spans="2:3" ht="12.75">
      <c r="B114" s="113" t="s">
        <v>157</v>
      </c>
      <c r="C114" s="114"/>
    </row>
  </sheetData>
  <sheetProtection/>
  <mergeCells count="8">
    <mergeCell ref="C80:D80"/>
    <mergeCell ref="F85:F88"/>
    <mergeCell ref="F89:F92"/>
    <mergeCell ref="L37:N37"/>
    <mergeCell ref="O37:Q37"/>
    <mergeCell ref="I80:J80"/>
    <mergeCell ref="F93:F96"/>
    <mergeCell ref="F97:F100"/>
  </mergeCells>
  <conditionalFormatting sqref="B11 B33 L11 O11:P11 R11:R12 S11 V11 U11:U12 B49 B71 L49 O49:P49 R49:R50 S49 V49 U49:U50">
    <cfRule type="expression" priority="106" dxfId="3" stopIfTrue="1">
      <formula>A11="Total"</formula>
    </cfRule>
  </conditionalFormatting>
  <conditionalFormatting sqref="C11 C33 C49 C71">
    <cfRule type="expression" priority="107" dxfId="3" stopIfTrue="1">
      <formula>A11="Total"</formula>
    </cfRule>
  </conditionalFormatting>
  <conditionalFormatting sqref="D11 D33 D49 D71">
    <cfRule type="expression" priority="108" dxfId="3" stopIfTrue="1">
      <formula>A11="Total"</formula>
    </cfRule>
  </conditionalFormatting>
  <conditionalFormatting sqref="E11 E33 E49 E71">
    <cfRule type="expression" priority="109" dxfId="3" stopIfTrue="1">
      <formula>A11="Total"</formula>
    </cfRule>
  </conditionalFormatting>
  <conditionalFormatting sqref="F11 F33 F49 F71">
    <cfRule type="expression" priority="110" dxfId="3" stopIfTrue="1">
      <formula>A11="Total"</formula>
    </cfRule>
  </conditionalFormatting>
  <conditionalFormatting sqref="H11 H33 H49 H71">
    <cfRule type="expression" priority="111" dxfId="3" stopIfTrue="1">
      <formula>A11="Total"</formula>
    </cfRule>
  </conditionalFormatting>
  <conditionalFormatting sqref="B12:B30 L12:L30 B50:B68 L50:L68">
    <cfRule type="expression" priority="112" dxfId="93" stopIfTrue="1">
      <formula>A12="Total"</formula>
    </cfRule>
  </conditionalFormatting>
  <conditionalFormatting sqref="C12:C30 C50:C68">
    <cfRule type="expression" priority="113" dxfId="93" stopIfTrue="1">
      <formula>A12="Total"</formula>
    </cfRule>
  </conditionalFormatting>
  <conditionalFormatting sqref="D12:D30 D50:D68">
    <cfRule type="expression" priority="114" dxfId="93" stopIfTrue="1">
      <formula>A12="Total"</formula>
    </cfRule>
  </conditionalFormatting>
  <conditionalFormatting sqref="E12:E30 O12:O30 P12 E50:E68 O50:O68 P50">
    <cfRule type="expression" priority="115" dxfId="93" stopIfTrue="1">
      <formula>A12="Total"</formula>
    </cfRule>
  </conditionalFormatting>
  <conditionalFormatting sqref="F12:F30 P13:P30 F50:F68 P51:P68">
    <cfRule type="expression" priority="116" dxfId="93" stopIfTrue="1">
      <formula>A12="Total"</formula>
    </cfRule>
  </conditionalFormatting>
  <conditionalFormatting sqref="H12:H30 R13:R30 H50:H68 R51:R68">
    <cfRule type="expression" priority="117" dxfId="93" stopIfTrue="1">
      <formula>A12="Total"</formula>
    </cfRule>
  </conditionalFormatting>
  <conditionalFormatting sqref="S13:S30 S51:S68">
    <cfRule type="expression" priority="118" dxfId="93" stopIfTrue="1">
      <formula>K13="Total"</formula>
    </cfRule>
  </conditionalFormatting>
  <conditionalFormatting sqref="V13:V30 V51:V68">
    <cfRule type="expression" priority="119" dxfId="93" stopIfTrue="1">
      <formula>K13="Total"</formula>
    </cfRule>
  </conditionalFormatting>
  <conditionalFormatting sqref="U13:U30 U51:U68">
    <cfRule type="expression" priority="120" dxfId="93" stopIfTrue="1">
      <formula>K13="Total"</formula>
    </cfRule>
  </conditionalFormatting>
  <conditionalFormatting sqref="B33 B71">
    <cfRule type="expression" priority="105" dxfId="3" stopIfTrue="1">
      <formula>A33="Total"</formula>
    </cfRule>
  </conditionalFormatting>
  <conditionalFormatting sqref="C33 C71">
    <cfRule type="expression" priority="104" dxfId="3" stopIfTrue="1">
      <formula>A33="Total"</formula>
    </cfRule>
  </conditionalFormatting>
  <conditionalFormatting sqref="D33 D71">
    <cfRule type="expression" priority="103" dxfId="3" stopIfTrue="1">
      <formula>A33="Total"</formula>
    </cfRule>
  </conditionalFormatting>
  <conditionalFormatting sqref="E33 E71">
    <cfRule type="expression" priority="102" dxfId="3" stopIfTrue="1">
      <formula>A33="Total"</formula>
    </cfRule>
  </conditionalFormatting>
  <conditionalFormatting sqref="F33 F71">
    <cfRule type="expression" priority="101" dxfId="3" stopIfTrue="1">
      <formula>A33="Total"</formula>
    </cfRule>
  </conditionalFormatting>
  <conditionalFormatting sqref="H33 H71">
    <cfRule type="expression" priority="100" dxfId="3" stopIfTrue="1">
      <formula>A33="Total"</formula>
    </cfRule>
  </conditionalFormatting>
  <conditionalFormatting sqref="B33 B71">
    <cfRule type="expression" priority="99" dxfId="3" stopIfTrue="1">
      <formula>A33="Total"</formula>
    </cfRule>
  </conditionalFormatting>
  <conditionalFormatting sqref="C33 C71">
    <cfRule type="expression" priority="98" dxfId="3" stopIfTrue="1">
      <formula>A33="Total"</formula>
    </cfRule>
  </conditionalFormatting>
  <conditionalFormatting sqref="D33 D71">
    <cfRule type="expression" priority="97" dxfId="3" stopIfTrue="1">
      <formula>A33="Total"</formula>
    </cfRule>
  </conditionalFormatting>
  <conditionalFormatting sqref="E33 E71">
    <cfRule type="expression" priority="96" dxfId="3" stopIfTrue="1">
      <formula>A33="Total"</formula>
    </cfRule>
  </conditionalFormatting>
  <conditionalFormatting sqref="F33 F71">
    <cfRule type="expression" priority="95" dxfId="3" stopIfTrue="1">
      <formula>A33="Total"</formula>
    </cfRule>
  </conditionalFormatting>
  <conditionalFormatting sqref="H33 H71">
    <cfRule type="expression" priority="94" dxfId="3" stopIfTrue="1">
      <formula>A33="Total"</formula>
    </cfRule>
  </conditionalFormatting>
  <conditionalFormatting sqref="B33 B71">
    <cfRule type="expression" priority="93" dxfId="3" stopIfTrue="1">
      <formula>A33="Total"</formula>
    </cfRule>
  </conditionalFormatting>
  <conditionalFormatting sqref="C33 C71">
    <cfRule type="expression" priority="92" dxfId="3" stopIfTrue="1">
      <formula>A33="Total"</formula>
    </cfRule>
  </conditionalFormatting>
  <conditionalFormatting sqref="D33 D71">
    <cfRule type="expression" priority="91" dxfId="3" stopIfTrue="1">
      <formula>A33="Total"</formula>
    </cfRule>
  </conditionalFormatting>
  <conditionalFormatting sqref="E33 E71">
    <cfRule type="expression" priority="90" dxfId="3" stopIfTrue="1">
      <formula>A33="Total"</formula>
    </cfRule>
  </conditionalFormatting>
  <conditionalFormatting sqref="F33 F71">
    <cfRule type="expression" priority="89" dxfId="3" stopIfTrue="1">
      <formula>A33="Total"</formula>
    </cfRule>
  </conditionalFormatting>
  <conditionalFormatting sqref="H33 H71">
    <cfRule type="expression" priority="88" dxfId="3" stopIfTrue="1">
      <formula>A33="Total"</formula>
    </cfRule>
  </conditionalFormatting>
  <conditionalFormatting sqref="B33 B71">
    <cfRule type="expression" priority="87" dxfId="3" stopIfTrue="1">
      <formula>A33="Total"</formula>
    </cfRule>
  </conditionalFormatting>
  <conditionalFormatting sqref="C33 C71">
    <cfRule type="expression" priority="86" dxfId="3" stopIfTrue="1">
      <formula>A33="Total"</formula>
    </cfRule>
  </conditionalFormatting>
  <conditionalFormatting sqref="D33 D71">
    <cfRule type="expression" priority="85" dxfId="3" stopIfTrue="1">
      <formula>A33="Total"</formula>
    </cfRule>
  </conditionalFormatting>
  <conditionalFormatting sqref="E33 E71">
    <cfRule type="expression" priority="84" dxfId="3" stopIfTrue="1">
      <formula>A33="Total"</formula>
    </cfRule>
  </conditionalFormatting>
  <conditionalFormatting sqref="F33 F71">
    <cfRule type="expression" priority="83" dxfId="3" stopIfTrue="1">
      <formula>A33="Total"</formula>
    </cfRule>
  </conditionalFormatting>
  <conditionalFormatting sqref="H33 H71">
    <cfRule type="expression" priority="82" dxfId="3" stopIfTrue="1">
      <formula>A33="Total"</formula>
    </cfRule>
  </conditionalFormatting>
  <conditionalFormatting sqref="B71 B33">
    <cfRule type="expression" priority="81" dxfId="3" stopIfTrue="1">
      <formula>A33="Total"</formula>
    </cfRule>
  </conditionalFormatting>
  <conditionalFormatting sqref="C71 C33">
    <cfRule type="expression" priority="80" dxfId="3" stopIfTrue="1">
      <formula>A33="Total"</formula>
    </cfRule>
  </conditionalFormatting>
  <conditionalFormatting sqref="D71 D33">
    <cfRule type="expression" priority="79" dxfId="3" stopIfTrue="1">
      <formula>A33="Total"</formula>
    </cfRule>
  </conditionalFormatting>
  <conditionalFormatting sqref="E71 E33">
    <cfRule type="expression" priority="78" dxfId="3" stopIfTrue="1">
      <formula>A33="Total"</formula>
    </cfRule>
  </conditionalFormatting>
  <conditionalFormatting sqref="F71 F33">
    <cfRule type="expression" priority="77" dxfId="3" stopIfTrue="1">
      <formula>A33="Total"</formula>
    </cfRule>
  </conditionalFormatting>
  <conditionalFormatting sqref="H71 H33">
    <cfRule type="expression" priority="76" dxfId="3" stopIfTrue="1">
      <formula>A33="Total"</formula>
    </cfRule>
  </conditionalFormatting>
  <conditionalFormatting sqref="B11 B33 L11 O11:P11 R11:R12 S11 V11 U11:U12 B49 B71 L49 O49:P49 R49:R50 S49 V49 U49:U50">
    <cfRule type="expression" priority="75" dxfId="3" stopIfTrue="1">
      <formula>A11="Total"</formula>
    </cfRule>
  </conditionalFormatting>
  <conditionalFormatting sqref="C11 C33 C49 C71">
    <cfRule type="expression" priority="74" dxfId="3" stopIfTrue="1">
      <formula>A11="Total"</formula>
    </cfRule>
  </conditionalFormatting>
  <conditionalFormatting sqref="D11 D33 D49 D71">
    <cfRule type="expression" priority="73" dxfId="3" stopIfTrue="1">
      <formula>A11="Total"</formula>
    </cfRule>
  </conditionalFormatting>
  <conditionalFormatting sqref="E11 E33 E49 E71">
    <cfRule type="expression" priority="72" dxfId="3" stopIfTrue="1">
      <formula>A11="Total"</formula>
    </cfRule>
  </conditionalFormatting>
  <conditionalFormatting sqref="F11 F33 F49 F71">
    <cfRule type="expression" priority="71" dxfId="3" stopIfTrue="1">
      <formula>A11="Total"</formula>
    </cfRule>
  </conditionalFormatting>
  <conditionalFormatting sqref="H11 H33 H49 H71">
    <cfRule type="expression" priority="70" dxfId="3" stopIfTrue="1">
      <formula>A11="Total"</formula>
    </cfRule>
  </conditionalFormatting>
  <conditionalFormatting sqref="B12:B30 L12:L30 B50:B68 L50:L68">
    <cfRule type="expression" priority="69" dxfId="93" stopIfTrue="1">
      <formula>A12="Total"</formula>
    </cfRule>
  </conditionalFormatting>
  <conditionalFormatting sqref="C12:C30 C50:C68">
    <cfRule type="expression" priority="68" dxfId="93" stopIfTrue="1">
      <formula>A12="Total"</formula>
    </cfRule>
  </conditionalFormatting>
  <conditionalFormatting sqref="D12:D30 D50:D68">
    <cfRule type="expression" priority="67" dxfId="93" stopIfTrue="1">
      <formula>A12="Total"</formula>
    </cfRule>
  </conditionalFormatting>
  <conditionalFormatting sqref="E12:E30 O12:O30 P12 E50:E68 O50:O68 P50">
    <cfRule type="expression" priority="66" dxfId="93" stopIfTrue="1">
      <formula>A12="Total"</formula>
    </cfRule>
  </conditionalFormatting>
  <conditionalFormatting sqref="F12:F30 P13:P30 F50:F68 P51:P68">
    <cfRule type="expression" priority="65" dxfId="93" stopIfTrue="1">
      <formula>A12="Total"</formula>
    </cfRule>
  </conditionalFormatting>
  <conditionalFormatting sqref="H12:H30 R13:R30 H50:H68 R51:R68">
    <cfRule type="expression" priority="64" dxfId="93" stopIfTrue="1">
      <formula>A12="Total"</formula>
    </cfRule>
  </conditionalFormatting>
  <conditionalFormatting sqref="S13:S30 S51:S68">
    <cfRule type="expression" priority="63" dxfId="93" stopIfTrue="1">
      <formula>K13="Total"</formula>
    </cfRule>
  </conditionalFormatting>
  <conditionalFormatting sqref="V13:V30 V51:V68">
    <cfRule type="expression" priority="62" dxfId="93" stopIfTrue="1">
      <formula>K13="Total"</formula>
    </cfRule>
  </conditionalFormatting>
  <conditionalFormatting sqref="U13:U30 U51:U68">
    <cfRule type="expression" priority="61" dxfId="93" stopIfTrue="1">
      <formula>K13="Total"</formula>
    </cfRule>
  </conditionalFormatting>
  <conditionalFormatting sqref="B33 B71">
    <cfRule type="expression" priority="60" dxfId="3" stopIfTrue="1">
      <formula>A33="Total"</formula>
    </cfRule>
  </conditionalFormatting>
  <conditionalFormatting sqref="C33 C71">
    <cfRule type="expression" priority="59" dxfId="3" stopIfTrue="1">
      <formula>A33="Total"</formula>
    </cfRule>
  </conditionalFormatting>
  <conditionalFormatting sqref="D33 D71">
    <cfRule type="expression" priority="58" dxfId="3" stopIfTrue="1">
      <formula>A33="Total"</formula>
    </cfRule>
  </conditionalFormatting>
  <conditionalFormatting sqref="E33 E71">
    <cfRule type="expression" priority="57" dxfId="3" stopIfTrue="1">
      <formula>A33="Total"</formula>
    </cfRule>
  </conditionalFormatting>
  <conditionalFormatting sqref="F33 F71">
    <cfRule type="expression" priority="56" dxfId="3" stopIfTrue="1">
      <formula>A33="Total"</formula>
    </cfRule>
  </conditionalFormatting>
  <conditionalFormatting sqref="H33 H71">
    <cfRule type="expression" priority="55" dxfId="3" stopIfTrue="1">
      <formula>A33="Total"</formula>
    </cfRule>
  </conditionalFormatting>
  <conditionalFormatting sqref="B33">
    <cfRule type="expression" priority="54" dxfId="3" stopIfTrue="1">
      <formula>A33="Total"</formula>
    </cfRule>
  </conditionalFormatting>
  <conditionalFormatting sqref="C33">
    <cfRule type="expression" priority="53" dxfId="3" stopIfTrue="1">
      <formula>A33="Total"</formula>
    </cfRule>
  </conditionalFormatting>
  <conditionalFormatting sqref="D33">
    <cfRule type="expression" priority="52" dxfId="3" stopIfTrue="1">
      <formula>A33="Total"</formula>
    </cfRule>
  </conditionalFormatting>
  <conditionalFormatting sqref="E33">
    <cfRule type="expression" priority="51" dxfId="3" stopIfTrue="1">
      <formula>A33="Total"</formula>
    </cfRule>
  </conditionalFormatting>
  <conditionalFormatting sqref="F33">
    <cfRule type="expression" priority="50" dxfId="3" stopIfTrue="1">
      <formula>A33="Total"</formula>
    </cfRule>
  </conditionalFormatting>
  <conditionalFormatting sqref="H33">
    <cfRule type="expression" priority="49" dxfId="3" stopIfTrue="1">
      <formula>A33="Total"</formula>
    </cfRule>
  </conditionalFormatting>
  <conditionalFormatting sqref="B33">
    <cfRule type="expression" priority="48" dxfId="3" stopIfTrue="1">
      <formula>A33="Total"</formula>
    </cfRule>
  </conditionalFormatting>
  <conditionalFormatting sqref="C33">
    <cfRule type="expression" priority="47" dxfId="3" stopIfTrue="1">
      <formula>A33="Total"</formula>
    </cfRule>
  </conditionalFormatting>
  <conditionalFormatting sqref="D33">
    <cfRule type="expression" priority="46" dxfId="3" stopIfTrue="1">
      <formula>A33="Total"</formula>
    </cfRule>
  </conditionalFormatting>
  <conditionalFormatting sqref="E33">
    <cfRule type="expression" priority="45" dxfId="3" stopIfTrue="1">
      <formula>A33="Total"</formula>
    </cfRule>
  </conditionalFormatting>
  <conditionalFormatting sqref="F33">
    <cfRule type="expression" priority="44" dxfId="3" stopIfTrue="1">
      <formula>A33="Total"</formula>
    </cfRule>
  </conditionalFormatting>
  <conditionalFormatting sqref="H33">
    <cfRule type="expression" priority="43" dxfId="3" stopIfTrue="1">
      <formula>A33="Total"</formula>
    </cfRule>
  </conditionalFormatting>
  <conditionalFormatting sqref="B33">
    <cfRule type="expression" priority="42" dxfId="3" stopIfTrue="1">
      <formula>A33="Total"</formula>
    </cfRule>
  </conditionalFormatting>
  <conditionalFormatting sqref="C33">
    <cfRule type="expression" priority="41" dxfId="3" stopIfTrue="1">
      <formula>A33="Total"</formula>
    </cfRule>
  </conditionalFormatting>
  <conditionalFormatting sqref="D33">
    <cfRule type="expression" priority="40" dxfId="3" stopIfTrue="1">
      <formula>A33="Total"</formula>
    </cfRule>
  </conditionalFormatting>
  <conditionalFormatting sqref="E33">
    <cfRule type="expression" priority="39" dxfId="3" stopIfTrue="1">
      <formula>A33="Total"</formula>
    </cfRule>
  </conditionalFormatting>
  <conditionalFormatting sqref="F33">
    <cfRule type="expression" priority="38" dxfId="3" stopIfTrue="1">
      <formula>A33="Total"</formula>
    </cfRule>
  </conditionalFormatting>
  <conditionalFormatting sqref="H33">
    <cfRule type="expression" priority="37" dxfId="3" stopIfTrue="1">
      <formula>A33="Total"</formula>
    </cfRule>
  </conditionalFormatting>
  <conditionalFormatting sqref="B71">
    <cfRule type="expression" priority="36" dxfId="3" stopIfTrue="1">
      <formula>A71="Total"</formula>
    </cfRule>
  </conditionalFormatting>
  <conditionalFormatting sqref="C71">
    <cfRule type="expression" priority="35" dxfId="3" stopIfTrue="1">
      <formula>A71="Total"</formula>
    </cfRule>
  </conditionalFormatting>
  <conditionalFormatting sqref="D71">
    <cfRule type="expression" priority="34" dxfId="3" stopIfTrue="1">
      <formula>A71="Total"</formula>
    </cfRule>
  </conditionalFormatting>
  <conditionalFormatting sqref="E71">
    <cfRule type="expression" priority="33" dxfId="3" stopIfTrue="1">
      <formula>A71="Total"</formula>
    </cfRule>
  </conditionalFormatting>
  <conditionalFormatting sqref="F71">
    <cfRule type="expression" priority="32" dxfId="3" stopIfTrue="1">
      <formula>A71="Total"</formula>
    </cfRule>
  </conditionalFormatting>
  <conditionalFormatting sqref="H71">
    <cfRule type="expression" priority="31" dxfId="3" stopIfTrue="1">
      <formula>A71="Total"</formula>
    </cfRule>
  </conditionalFormatting>
  <conditionalFormatting sqref="B33">
    <cfRule type="expression" priority="30" dxfId="3" stopIfTrue="1">
      <formula>A33="Total"</formula>
    </cfRule>
  </conditionalFormatting>
  <conditionalFormatting sqref="C33">
    <cfRule type="expression" priority="29" dxfId="3" stopIfTrue="1">
      <formula>A33="Total"</formula>
    </cfRule>
  </conditionalFormatting>
  <conditionalFormatting sqref="D33">
    <cfRule type="expression" priority="28" dxfId="3" stopIfTrue="1">
      <formula>A33="Total"</formula>
    </cfRule>
  </conditionalFormatting>
  <conditionalFormatting sqref="E33">
    <cfRule type="expression" priority="27" dxfId="3" stopIfTrue="1">
      <formula>A33="Total"</formula>
    </cfRule>
  </conditionalFormatting>
  <conditionalFormatting sqref="F33">
    <cfRule type="expression" priority="26" dxfId="3" stopIfTrue="1">
      <formula>A33="Total"</formula>
    </cfRule>
  </conditionalFormatting>
  <conditionalFormatting sqref="H33">
    <cfRule type="expression" priority="25" dxfId="3" stopIfTrue="1">
      <formula>A33="Total"</formula>
    </cfRule>
  </conditionalFormatting>
  <conditionalFormatting sqref="B33">
    <cfRule type="expression" priority="24" dxfId="3" stopIfTrue="1">
      <formula>A33="Total"</formula>
    </cfRule>
  </conditionalFormatting>
  <conditionalFormatting sqref="C33">
    <cfRule type="expression" priority="23" dxfId="3" stopIfTrue="1">
      <formula>A33="Total"</formula>
    </cfRule>
  </conditionalFormatting>
  <conditionalFormatting sqref="D33">
    <cfRule type="expression" priority="22" dxfId="3" stopIfTrue="1">
      <formula>A33="Total"</formula>
    </cfRule>
  </conditionalFormatting>
  <conditionalFormatting sqref="E33">
    <cfRule type="expression" priority="21" dxfId="3" stopIfTrue="1">
      <formula>A33="Total"</formula>
    </cfRule>
  </conditionalFormatting>
  <conditionalFormatting sqref="F33">
    <cfRule type="expression" priority="20" dxfId="3" stopIfTrue="1">
      <formula>A33="Total"</formula>
    </cfRule>
  </conditionalFormatting>
  <conditionalFormatting sqref="H33">
    <cfRule type="expression" priority="19" dxfId="3" stopIfTrue="1">
      <formula>A33="Total"</formula>
    </cfRule>
  </conditionalFormatting>
  <conditionalFormatting sqref="B71">
    <cfRule type="expression" priority="18" dxfId="3" stopIfTrue="1">
      <formula>A71="Total"</formula>
    </cfRule>
  </conditionalFormatting>
  <conditionalFormatting sqref="C71">
    <cfRule type="expression" priority="17" dxfId="3" stopIfTrue="1">
      <formula>A71="Total"</formula>
    </cfRule>
  </conditionalFormatting>
  <conditionalFormatting sqref="D71">
    <cfRule type="expression" priority="16" dxfId="3" stopIfTrue="1">
      <formula>A71="Total"</formula>
    </cfRule>
  </conditionalFormatting>
  <conditionalFormatting sqref="E71">
    <cfRule type="expression" priority="15" dxfId="3" stopIfTrue="1">
      <formula>A71="Total"</formula>
    </cfRule>
  </conditionalFormatting>
  <conditionalFormatting sqref="F71">
    <cfRule type="expression" priority="14" dxfId="3" stopIfTrue="1">
      <formula>A71="Total"</formula>
    </cfRule>
  </conditionalFormatting>
  <conditionalFormatting sqref="H71">
    <cfRule type="expression" priority="13" dxfId="3" stopIfTrue="1">
      <formula>A71="Total"</formula>
    </cfRule>
  </conditionalFormatting>
  <conditionalFormatting sqref="B33">
    <cfRule type="expression" priority="12" dxfId="3" stopIfTrue="1">
      <formula>A33="Total"</formula>
    </cfRule>
  </conditionalFormatting>
  <conditionalFormatting sqref="C33">
    <cfRule type="expression" priority="11" dxfId="3" stopIfTrue="1">
      <formula>A33="Total"</formula>
    </cfRule>
  </conditionalFormatting>
  <conditionalFormatting sqref="D33">
    <cfRule type="expression" priority="10" dxfId="3" stopIfTrue="1">
      <formula>A33="Total"</formula>
    </cfRule>
  </conditionalFormatting>
  <conditionalFormatting sqref="E33">
    <cfRule type="expression" priority="9" dxfId="3" stopIfTrue="1">
      <formula>A33="Total"</formula>
    </cfRule>
  </conditionalFormatting>
  <conditionalFormatting sqref="F33">
    <cfRule type="expression" priority="8" dxfId="3" stopIfTrue="1">
      <formula>A33="Total"</formula>
    </cfRule>
  </conditionalFormatting>
  <conditionalFormatting sqref="H33">
    <cfRule type="expression" priority="7" dxfId="3" stopIfTrue="1">
      <formula>A33="Total"</formula>
    </cfRule>
  </conditionalFormatting>
  <conditionalFormatting sqref="B33">
    <cfRule type="expression" priority="6" dxfId="3" stopIfTrue="1">
      <formula>A33="Total"</formula>
    </cfRule>
  </conditionalFormatting>
  <conditionalFormatting sqref="C33">
    <cfRule type="expression" priority="5" dxfId="3" stopIfTrue="1">
      <formula>A33="Total"</formula>
    </cfRule>
  </conditionalFormatting>
  <conditionalFormatting sqref="D33">
    <cfRule type="expression" priority="4" dxfId="3" stopIfTrue="1">
      <formula>A33="Total"</formula>
    </cfRule>
  </conditionalFormatting>
  <conditionalFormatting sqref="E33">
    <cfRule type="expression" priority="3" dxfId="3" stopIfTrue="1">
      <formula>A33="Total"</formula>
    </cfRule>
  </conditionalFormatting>
  <conditionalFormatting sqref="F33">
    <cfRule type="expression" priority="2" dxfId="3" stopIfTrue="1">
      <formula>A33="Total"</formula>
    </cfRule>
  </conditionalFormatting>
  <conditionalFormatting sqref="H33">
    <cfRule type="expression" priority="1" dxfId="3" stopIfTrue="1">
      <formula>A33="Total"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28"/>
  <sheetViews>
    <sheetView zoomScale="75" zoomScaleNormal="75" zoomScalePageLayoutView="0" workbookViewId="0" topLeftCell="A1">
      <selection activeCell="A1" sqref="A1:IV65536"/>
    </sheetView>
  </sheetViews>
  <sheetFormatPr defaultColWidth="11.421875" defaultRowHeight="12.75"/>
  <cols>
    <col min="1" max="1" width="29.28125" style="201" customWidth="1"/>
    <col min="2" max="2" width="15.28125" style="201" customWidth="1"/>
    <col min="3" max="3" width="15.57421875" style="201" customWidth="1"/>
    <col min="4" max="4" width="18.421875" style="201" bestFit="1" customWidth="1"/>
    <col min="5" max="5" width="16.7109375" style="201" bestFit="1" customWidth="1"/>
    <col min="6" max="6" width="16.140625" style="201" bestFit="1" customWidth="1"/>
    <col min="7" max="7" width="13.57421875" style="201" customWidth="1"/>
    <col min="8" max="8" width="14.8515625" style="201" customWidth="1"/>
    <col min="9" max="9" width="15.28125" style="201" customWidth="1"/>
    <col min="10" max="10" width="11.421875" style="201" customWidth="1"/>
    <col min="11" max="11" width="16.140625" style="201" customWidth="1"/>
    <col min="12" max="12" width="16.7109375" style="201" bestFit="1" customWidth="1"/>
    <col min="13" max="13" width="11.57421875" style="201" bestFit="1" customWidth="1"/>
    <col min="14" max="14" width="16.7109375" style="201" bestFit="1" customWidth="1"/>
    <col min="15" max="16" width="13.8515625" style="201" bestFit="1" customWidth="1"/>
    <col min="17" max="17" width="16.140625" style="201" bestFit="1" customWidth="1"/>
    <col min="18" max="18" width="18.421875" style="201" bestFit="1" customWidth="1"/>
    <col min="19" max="19" width="16.7109375" style="201" bestFit="1" customWidth="1"/>
    <col min="20" max="20" width="19.00390625" style="201" bestFit="1" customWidth="1"/>
    <col min="21" max="21" width="17.8515625" style="201" bestFit="1" customWidth="1"/>
    <col min="22" max="22" width="18.421875" style="201" bestFit="1" customWidth="1"/>
    <col min="23" max="23" width="23.00390625" style="201" bestFit="1" customWidth="1"/>
    <col min="24" max="24" width="12.421875" style="201" bestFit="1" customWidth="1"/>
    <col min="25" max="25" width="11.57421875" style="201" bestFit="1" customWidth="1"/>
    <col min="26" max="16384" width="11.421875" style="201" customWidth="1"/>
  </cols>
  <sheetData>
    <row r="1" ht="13.5" thickBot="1"/>
    <row r="2" spans="2:23" ht="24" thickBot="1">
      <c r="B2" s="202" t="s">
        <v>162</v>
      </c>
      <c r="C2" s="203"/>
      <c r="D2" s="203"/>
      <c r="E2" s="203"/>
      <c r="F2" s="203"/>
      <c r="G2" s="203"/>
      <c r="H2" s="203"/>
      <c r="I2" s="204"/>
      <c r="J2" s="205"/>
      <c r="K2" s="206"/>
      <c r="M2" s="206"/>
      <c r="N2" s="206"/>
      <c r="O2" s="297" t="s">
        <v>162</v>
      </c>
      <c r="P2" s="298"/>
      <c r="Q2" s="298"/>
      <c r="R2" s="298"/>
      <c r="S2" s="298"/>
      <c r="T2" s="299"/>
      <c r="U2" s="206"/>
      <c r="V2" s="206"/>
      <c r="W2" s="206"/>
    </row>
    <row r="3" spans="2:11" ht="18.75" thickBot="1">
      <c r="B3" s="207"/>
      <c r="C3" s="207"/>
      <c r="D3" s="207"/>
      <c r="E3" s="207"/>
      <c r="F3" s="207"/>
      <c r="G3" s="207"/>
      <c r="H3" s="207"/>
      <c r="I3" s="207"/>
      <c r="K3" s="300"/>
    </row>
    <row r="4" spans="1:18" ht="15.75" thickBot="1">
      <c r="A4" s="301"/>
      <c r="E4" s="208" t="s">
        <v>187</v>
      </c>
      <c r="F4" s="209"/>
      <c r="Q4" s="208" t="s">
        <v>187</v>
      </c>
      <c r="R4" s="210"/>
    </row>
    <row r="5" ht="13.5" thickBot="1"/>
    <row r="6" spans="2:21" ht="16.5" thickBot="1">
      <c r="B6" s="211" t="s">
        <v>29</v>
      </c>
      <c r="C6" s="212"/>
      <c r="D6" s="213"/>
      <c r="E6" s="213"/>
      <c r="F6" s="213"/>
      <c r="G6" s="213"/>
      <c r="H6" s="213"/>
      <c r="I6" s="214"/>
      <c r="N6" s="211" t="s">
        <v>30</v>
      </c>
      <c r="O6" s="215"/>
      <c r="P6" s="215"/>
      <c r="Q6" s="215"/>
      <c r="R6" s="215"/>
      <c r="S6" s="215"/>
      <c r="T6" s="215"/>
      <c r="U6" s="210"/>
    </row>
    <row r="7" spans="2:9" ht="13.5" thickBot="1">
      <c r="B7" s="216"/>
      <c r="H7" s="217"/>
      <c r="I7" s="218"/>
    </row>
    <row r="8" spans="1:23" ht="15.75" thickBot="1">
      <c r="A8" s="307"/>
      <c r="B8" s="219" t="s">
        <v>31</v>
      </c>
      <c r="C8" s="220"/>
      <c r="D8" s="220"/>
      <c r="E8" s="220"/>
      <c r="F8" s="220"/>
      <c r="G8" s="221"/>
      <c r="H8" s="222" t="s">
        <v>32</v>
      </c>
      <c r="I8" s="223" t="s">
        <v>33</v>
      </c>
      <c r="L8" s="224"/>
      <c r="M8" s="225" t="s">
        <v>34</v>
      </c>
      <c r="N8" s="226"/>
      <c r="O8" s="227"/>
      <c r="P8" s="225" t="s">
        <v>35</v>
      </c>
      <c r="Q8" s="226"/>
      <c r="R8" s="227"/>
      <c r="S8" s="225" t="s">
        <v>36</v>
      </c>
      <c r="T8" s="226"/>
      <c r="U8" s="227"/>
      <c r="V8" s="225" t="s">
        <v>37</v>
      </c>
      <c r="W8" s="228"/>
    </row>
    <row r="9" spans="2:23" ht="15.75" thickBot="1">
      <c r="B9" s="229" t="s">
        <v>38</v>
      </c>
      <c r="C9" s="229" t="s">
        <v>39</v>
      </c>
      <c r="D9" s="229" t="s">
        <v>40</v>
      </c>
      <c r="E9" s="229" t="s">
        <v>41</v>
      </c>
      <c r="F9" s="229" t="s">
        <v>42</v>
      </c>
      <c r="G9" s="230" t="s">
        <v>33</v>
      </c>
      <c r="H9" s="231" t="s">
        <v>43</v>
      </c>
      <c r="I9" s="232" t="s">
        <v>44</v>
      </c>
      <c r="L9" s="233" t="s">
        <v>45</v>
      </c>
      <c r="M9" s="233" t="s">
        <v>46</v>
      </c>
      <c r="N9" s="233" t="s">
        <v>33</v>
      </c>
      <c r="O9" s="233" t="s">
        <v>45</v>
      </c>
      <c r="P9" s="233" t="s">
        <v>46</v>
      </c>
      <c r="Q9" s="233" t="s">
        <v>33</v>
      </c>
      <c r="R9" s="233" t="s">
        <v>45</v>
      </c>
      <c r="S9" s="233" t="s">
        <v>46</v>
      </c>
      <c r="T9" s="233" t="s">
        <v>33</v>
      </c>
      <c r="U9" s="233" t="s">
        <v>45</v>
      </c>
      <c r="V9" s="233" t="s">
        <v>46</v>
      </c>
      <c r="W9" s="233" t="s">
        <v>33</v>
      </c>
    </row>
    <row r="10" ht="12.75">
      <c r="L10" s="201" t="s">
        <v>28</v>
      </c>
    </row>
    <row r="11" spans="1:23" ht="14.25">
      <c r="A11" s="234" t="s">
        <v>47</v>
      </c>
      <c r="B11" s="235">
        <v>56826</v>
      </c>
      <c r="C11" s="235">
        <v>259884</v>
      </c>
      <c r="D11" s="235">
        <v>126837</v>
      </c>
      <c r="E11" s="235">
        <v>41786</v>
      </c>
      <c r="F11" s="235">
        <v>10377</v>
      </c>
      <c r="G11" s="235">
        <v>495710</v>
      </c>
      <c r="H11" s="235">
        <v>146285</v>
      </c>
      <c r="I11" s="235">
        <v>641995</v>
      </c>
      <c r="J11" s="307"/>
      <c r="K11" s="234" t="s">
        <v>47</v>
      </c>
      <c r="L11" s="235">
        <v>89523</v>
      </c>
      <c r="M11" s="235">
        <v>0</v>
      </c>
      <c r="N11" s="235">
        <v>89523</v>
      </c>
      <c r="O11" s="235">
        <v>10550</v>
      </c>
      <c r="P11" s="235">
        <v>1319</v>
      </c>
      <c r="Q11" s="235">
        <v>11869</v>
      </c>
      <c r="R11" s="235">
        <v>174696</v>
      </c>
      <c r="S11" s="235">
        <v>70240</v>
      </c>
      <c r="T11" s="235">
        <v>244936</v>
      </c>
      <c r="U11" s="235">
        <v>220941</v>
      </c>
      <c r="V11" s="235">
        <v>74726</v>
      </c>
      <c r="W11" s="235">
        <v>295667</v>
      </c>
    </row>
    <row r="12" spans="1:23" ht="14.25">
      <c r="A12" s="234" t="s">
        <v>48</v>
      </c>
      <c r="B12" s="235">
        <v>5060</v>
      </c>
      <c r="C12" s="235">
        <v>27247</v>
      </c>
      <c r="D12" s="235">
        <v>11114</v>
      </c>
      <c r="E12" s="235">
        <v>1262</v>
      </c>
      <c r="F12" s="235">
        <v>641</v>
      </c>
      <c r="G12" s="235">
        <v>45324</v>
      </c>
      <c r="H12" s="235">
        <v>43169</v>
      </c>
      <c r="I12" s="235">
        <v>88493</v>
      </c>
      <c r="J12" s="307"/>
      <c r="K12" s="234" t="s">
        <v>48</v>
      </c>
      <c r="L12" s="235">
        <v>477</v>
      </c>
      <c r="M12" s="235">
        <v>0</v>
      </c>
      <c r="N12" s="235">
        <v>477</v>
      </c>
      <c r="O12" s="235">
        <v>297</v>
      </c>
      <c r="P12" s="235">
        <v>20</v>
      </c>
      <c r="Q12" s="235">
        <v>317</v>
      </c>
      <c r="R12" s="235">
        <v>2069</v>
      </c>
      <c r="S12" s="235">
        <v>1053</v>
      </c>
      <c r="T12" s="235">
        <v>3122</v>
      </c>
      <c r="U12" s="235">
        <v>42481</v>
      </c>
      <c r="V12" s="235">
        <v>42096</v>
      </c>
      <c r="W12" s="235">
        <v>84577</v>
      </c>
    </row>
    <row r="13" spans="1:23" ht="14.25">
      <c r="A13" s="234" t="s">
        <v>49</v>
      </c>
      <c r="B13" s="235">
        <v>10457</v>
      </c>
      <c r="C13" s="235">
        <v>40277</v>
      </c>
      <c r="D13" s="235">
        <v>6360</v>
      </c>
      <c r="E13" s="235">
        <v>487</v>
      </c>
      <c r="F13" s="235">
        <v>325</v>
      </c>
      <c r="G13" s="235">
        <v>57906</v>
      </c>
      <c r="H13" s="235">
        <v>13407</v>
      </c>
      <c r="I13" s="235">
        <v>71313</v>
      </c>
      <c r="J13" s="307"/>
      <c r="K13" s="234" t="s">
        <v>49</v>
      </c>
      <c r="L13" s="235">
        <v>362</v>
      </c>
      <c r="M13" s="235">
        <v>0</v>
      </c>
      <c r="N13" s="235">
        <v>362</v>
      </c>
      <c r="O13" s="235">
        <v>105</v>
      </c>
      <c r="P13" s="235">
        <v>20</v>
      </c>
      <c r="Q13" s="235">
        <v>125</v>
      </c>
      <c r="R13" s="235">
        <v>1140</v>
      </c>
      <c r="S13" s="235">
        <v>345</v>
      </c>
      <c r="T13" s="235">
        <v>1485</v>
      </c>
      <c r="U13" s="235">
        <v>56299</v>
      </c>
      <c r="V13" s="235">
        <v>13042</v>
      </c>
      <c r="W13" s="235">
        <v>69341</v>
      </c>
    </row>
    <row r="14" spans="1:23" ht="14.25">
      <c r="A14" s="234" t="s">
        <v>50</v>
      </c>
      <c r="B14" s="235">
        <v>34619</v>
      </c>
      <c r="C14" s="235">
        <v>174214</v>
      </c>
      <c r="D14" s="235">
        <v>65167</v>
      </c>
      <c r="E14" s="235">
        <v>6117</v>
      </c>
      <c r="F14" s="235">
        <v>3251</v>
      </c>
      <c r="G14" s="235">
        <v>283368</v>
      </c>
      <c r="H14" s="235">
        <v>78392</v>
      </c>
      <c r="I14" s="235">
        <v>361760</v>
      </c>
      <c r="J14" s="307"/>
      <c r="K14" s="234" t="s">
        <v>50</v>
      </c>
      <c r="L14" s="235">
        <v>2654</v>
      </c>
      <c r="M14" s="235">
        <v>0</v>
      </c>
      <c r="N14" s="235">
        <v>2654</v>
      </c>
      <c r="O14" s="235">
        <v>2694</v>
      </c>
      <c r="P14" s="235">
        <v>6688</v>
      </c>
      <c r="Q14" s="235">
        <v>9382</v>
      </c>
      <c r="R14" s="235">
        <v>91901</v>
      </c>
      <c r="S14" s="235">
        <v>26927</v>
      </c>
      <c r="T14" s="235">
        <v>118828</v>
      </c>
      <c r="U14" s="235">
        <v>186119</v>
      </c>
      <c r="V14" s="235">
        <v>44777</v>
      </c>
      <c r="W14" s="235">
        <v>230896</v>
      </c>
    </row>
    <row r="15" spans="1:23" ht="14.25">
      <c r="A15" s="234" t="s">
        <v>51</v>
      </c>
      <c r="B15" s="235">
        <v>3971</v>
      </c>
      <c r="C15" s="235">
        <v>25190</v>
      </c>
      <c r="D15" s="235">
        <v>7393</v>
      </c>
      <c r="E15" s="235">
        <v>3012</v>
      </c>
      <c r="F15" s="235">
        <v>1205</v>
      </c>
      <c r="G15" s="235">
        <v>40771</v>
      </c>
      <c r="H15" s="235">
        <v>24391</v>
      </c>
      <c r="I15" s="235">
        <v>65162</v>
      </c>
      <c r="J15" s="307"/>
      <c r="K15" s="234" t="s">
        <v>51</v>
      </c>
      <c r="L15" s="235">
        <v>1799</v>
      </c>
      <c r="M15" s="235">
        <v>0</v>
      </c>
      <c r="N15" s="235">
        <v>1799</v>
      </c>
      <c r="O15" s="235">
        <v>514</v>
      </c>
      <c r="P15" s="235">
        <v>166</v>
      </c>
      <c r="Q15" s="235">
        <v>680</v>
      </c>
      <c r="R15" s="235">
        <v>8009</v>
      </c>
      <c r="S15" s="235">
        <v>1534</v>
      </c>
      <c r="T15" s="235">
        <v>9543</v>
      </c>
      <c r="U15" s="235">
        <v>30449</v>
      </c>
      <c r="V15" s="235">
        <v>22691</v>
      </c>
      <c r="W15" s="235">
        <v>53140</v>
      </c>
    </row>
    <row r="16" spans="1:23" ht="14.25">
      <c r="A16" s="234" t="s">
        <v>52</v>
      </c>
      <c r="B16" s="235">
        <v>54123</v>
      </c>
      <c r="C16" s="235">
        <v>260399</v>
      </c>
      <c r="D16" s="235">
        <v>80577</v>
      </c>
      <c r="E16" s="235">
        <v>4756</v>
      </c>
      <c r="F16" s="235">
        <v>8769</v>
      </c>
      <c r="G16" s="235">
        <v>408624</v>
      </c>
      <c r="H16" s="235">
        <v>488358</v>
      </c>
      <c r="I16" s="235">
        <v>896982</v>
      </c>
      <c r="J16" s="307"/>
      <c r="K16" s="234" t="s">
        <v>52</v>
      </c>
      <c r="L16" s="235">
        <v>2429</v>
      </c>
      <c r="M16" s="235">
        <v>0</v>
      </c>
      <c r="N16" s="235">
        <v>2429</v>
      </c>
      <c r="O16" s="235">
        <v>319</v>
      </c>
      <c r="P16" s="235">
        <v>61</v>
      </c>
      <c r="Q16" s="235">
        <v>380</v>
      </c>
      <c r="R16" s="235">
        <v>30717</v>
      </c>
      <c r="S16" s="235">
        <v>9539</v>
      </c>
      <c r="T16" s="235">
        <v>40256</v>
      </c>
      <c r="U16" s="235">
        <v>375159</v>
      </c>
      <c r="V16" s="235">
        <v>478758</v>
      </c>
      <c r="W16" s="235">
        <v>853917</v>
      </c>
    </row>
    <row r="17" spans="1:23" ht="14.25">
      <c r="A17" s="234" t="s">
        <v>53</v>
      </c>
      <c r="B17" s="235">
        <v>4234</v>
      </c>
      <c r="C17" s="235">
        <v>10313</v>
      </c>
      <c r="D17" s="235">
        <v>3610</v>
      </c>
      <c r="E17" s="235">
        <v>818</v>
      </c>
      <c r="F17" s="235">
        <v>62</v>
      </c>
      <c r="G17" s="235">
        <v>19037</v>
      </c>
      <c r="H17" s="235">
        <v>31947</v>
      </c>
      <c r="I17" s="235">
        <v>50984</v>
      </c>
      <c r="J17" s="307"/>
      <c r="K17" s="234" t="s">
        <v>53</v>
      </c>
      <c r="L17" s="235">
        <v>315</v>
      </c>
      <c r="M17" s="235">
        <v>0</v>
      </c>
      <c r="N17" s="235">
        <v>315</v>
      </c>
      <c r="O17" s="235">
        <v>33</v>
      </c>
      <c r="P17" s="235">
        <v>0</v>
      </c>
      <c r="Q17" s="235">
        <v>33</v>
      </c>
      <c r="R17" s="235">
        <v>1147</v>
      </c>
      <c r="S17" s="235">
        <v>482</v>
      </c>
      <c r="T17" s="235">
        <v>1629</v>
      </c>
      <c r="U17" s="235">
        <v>17542</v>
      </c>
      <c r="V17" s="235">
        <v>31465</v>
      </c>
      <c r="W17" s="235">
        <v>49007</v>
      </c>
    </row>
    <row r="18" spans="1:23" ht="14.25">
      <c r="A18" s="234" t="s">
        <v>54</v>
      </c>
      <c r="B18" s="235">
        <v>4961</v>
      </c>
      <c r="C18" s="235">
        <v>24429</v>
      </c>
      <c r="D18" s="235">
        <v>6485</v>
      </c>
      <c r="E18" s="235">
        <v>1511</v>
      </c>
      <c r="F18" s="235">
        <v>632</v>
      </c>
      <c r="G18" s="235">
        <v>38018</v>
      </c>
      <c r="H18" s="235">
        <v>11023</v>
      </c>
      <c r="I18" s="235">
        <v>49041</v>
      </c>
      <c r="J18" s="307"/>
      <c r="K18" s="234" t="s">
        <v>54</v>
      </c>
      <c r="L18" s="235">
        <v>1851</v>
      </c>
      <c r="M18" s="235">
        <v>0</v>
      </c>
      <c r="N18" s="235">
        <v>1851</v>
      </c>
      <c r="O18" s="235">
        <v>404</v>
      </c>
      <c r="P18" s="235">
        <v>51</v>
      </c>
      <c r="Q18" s="235">
        <v>455</v>
      </c>
      <c r="R18" s="235">
        <v>1903</v>
      </c>
      <c r="S18" s="235">
        <v>1391</v>
      </c>
      <c r="T18" s="235">
        <v>3294</v>
      </c>
      <c r="U18" s="235">
        <v>33860</v>
      </c>
      <c r="V18" s="235">
        <v>9581</v>
      </c>
      <c r="W18" s="235">
        <v>43441</v>
      </c>
    </row>
    <row r="19" spans="1:23" ht="14.25">
      <c r="A19" s="234" t="s">
        <v>55</v>
      </c>
      <c r="B19" s="235">
        <v>2174</v>
      </c>
      <c r="C19" s="235">
        <v>34106</v>
      </c>
      <c r="D19" s="235">
        <v>13732</v>
      </c>
      <c r="E19" s="235">
        <v>558</v>
      </c>
      <c r="F19" s="235">
        <v>118</v>
      </c>
      <c r="G19" s="235">
        <v>50688</v>
      </c>
      <c r="H19" s="235">
        <v>83785</v>
      </c>
      <c r="I19" s="235">
        <v>134473</v>
      </c>
      <c r="J19" s="307"/>
      <c r="K19" s="234" t="s">
        <v>55</v>
      </c>
      <c r="L19" s="235">
        <v>391</v>
      </c>
      <c r="M19" s="235">
        <v>0</v>
      </c>
      <c r="N19" s="235">
        <v>391</v>
      </c>
      <c r="O19" s="235">
        <v>29</v>
      </c>
      <c r="P19" s="235">
        <v>24</v>
      </c>
      <c r="Q19" s="235">
        <v>53</v>
      </c>
      <c r="R19" s="235">
        <v>5744</v>
      </c>
      <c r="S19" s="235">
        <v>8612</v>
      </c>
      <c r="T19" s="235">
        <v>14356</v>
      </c>
      <c r="U19" s="235">
        <v>44524</v>
      </c>
      <c r="V19" s="235">
        <v>75149</v>
      </c>
      <c r="W19" s="235">
        <v>119673</v>
      </c>
    </row>
    <row r="20" spans="1:23" ht="14.25">
      <c r="A20" s="234" t="s">
        <v>56</v>
      </c>
      <c r="B20" s="235">
        <v>1968</v>
      </c>
      <c r="C20" s="235">
        <v>11619</v>
      </c>
      <c r="D20" s="235">
        <v>11280</v>
      </c>
      <c r="E20" s="235">
        <v>488</v>
      </c>
      <c r="F20" s="235">
        <v>92</v>
      </c>
      <c r="G20" s="235">
        <v>25447</v>
      </c>
      <c r="H20" s="235">
        <v>60257</v>
      </c>
      <c r="I20" s="235">
        <v>85704</v>
      </c>
      <c r="J20" s="307"/>
      <c r="K20" s="234" t="s">
        <v>56</v>
      </c>
      <c r="L20" s="235">
        <v>353</v>
      </c>
      <c r="M20" s="235">
        <v>0</v>
      </c>
      <c r="N20" s="235">
        <v>353</v>
      </c>
      <c r="O20" s="235">
        <v>26</v>
      </c>
      <c r="P20" s="235">
        <v>0</v>
      </c>
      <c r="Q20" s="235">
        <v>26</v>
      </c>
      <c r="R20" s="235">
        <v>2100</v>
      </c>
      <c r="S20" s="235">
        <v>6100</v>
      </c>
      <c r="T20" s="235">
        <v>8200</v>
      </c>
      <c r="U20" s="235">
        <v>22968</v>
      </c>
      <c r="V20" s="235">
        <v>54157</v>
      </c>
      <c r="W20" s="235">
        <v>77125</v>
      </c>
    </row>
    <row r="21" spans="1:23" ht="14.25">
      <c r="A21" s="234" t="s">
        <v>57</v>
      </c>
      <c r="B21" s="235">
        <v>1172</v>
      </c>
      <c r="C21" s="235">
        <v>14654</v>
      </c>
      <c r="D21" s="235">
        <v>12496</v>
      </c>
      <c r="E21" s="235">
        <v>6447</v>
      </c>
      <c r="F21" s="235">
        <v>55</v>
      </c>
      <c r="G21" s="235">
        <v>34824</v>
      </c>
      <c r="H21" s="235">
        <v>64710</v>
      </c>
      <c r="I21" s="235">
        <v>99534</v>
      </c>
      <c r="J21" s="307"/>
      <c r="K21" s="234" t="s">
        <v>57</v>
      </c>
      <c r="L21" s="235">
        <v>326</v>
      </c>
      <c r="M21" s="235">
        <v>0</v>
      </c>
      <c r="N21" s="235">
        <v>326</v>
      </c>
      <c r="O21" s="235">
        <v>19</v>
      </c>
      <c r="P21" s="235">
        <v>0</v>
      </c>
      <c r="Q21" s="235">
        <v>19</v>
      </c>
      <c r="R21" s="235">
        <v>1364</v>
      </c>
      <c r="S21" s="235">
        <v>6342</v>
      </c>
      <c r="T21" s="235">
        <v>7706</v>
      </c>
      <c r="U21" s="235">
        <v>33115</v>
      </c>
      <c r="V21" s="235">
        <v>58368</v>
      </c>
      <c r="W21" s="235">
        <v>91483</v>
      </c>
    </row>
    <row r="22" spans="1:23" ht="14.25">
      <c r="A22" s="234" t="s">
        <v>58</v>
      </c>
      <c r="B22" s="235">
        <v>2728</v>
      </c>
      <c r="C22" s="235">
        <v>13709</v>
      </c>
      <c r="D22" s="235">
        <v>14498</v>
      </c>
      <c r="E22" s="235">
        <v>500</v>
      </c>
      <c r="F22" s="235">
        <v>152</v>
      </c>
      <c r="G22" s="235">
        <v>31587</v>
      </c>
      <c r="H22" s="235">
        <v>91969</v>
      </c>
      <c r="I22" s="235">
        <v>123556</v>
      </c>
      <c r="J22" s="307"/>
      <c r="K22" s="234" t="s">
        <v>58</v>
      </c>
      <c r="L22" s="235">
        <v>492</v>
      </c>
      <c r="M22" s="235">
        <v>0</v>
      </c>
      <c r="N22" s="235">
        <v>492</v>
      </c>
      <c r="O22" s="235">
        <v>11</v>
      </c>
      <c r="P22" s="235">
        <v>12</v>
      </c>
      <c r="Q22" s="235">
        <v>23</v>
      </c>
      <c r="R22" s="235">
        <v>6547</v>
      </c>
      <c r="S22" s="235">
        <v>32469</v>
      </c>
      <c r="T22" s="235">
        <v>39016</v>
      </c>
      <c r="U22" s="235">
        <v>24537</v>
      </c>
      <c r="V22" s="235">
        <v>59488</v>
      </c>
      <c r="W22" s="235">
        <v>84025</v>
      </c>
    </row>
    <row r="23" spans="1:23" ht="14.25">
      <c r="A23" s="234" t="s">
        <v>59</v>
      </c>
      <c r="B23" s="235">
        <v>2785</v>
      </c>
      <c r="C23" s="235">
        <v>6396</v>
      </c>
      <c r="D23" s="235">
        <v>2133</v>
      </c>
      <c r="E23" s="235">
        <v>764</v>
      </c>
      <c r="F23" s="235">
        <v>541</v>
      </c>
      <c r="G23" s="235">
        <v>12619</v>
      </c>
      <c r="H23" s="235">
        <v>6191</v>
      </c>
      <c r="I23" s="235">
        <v>18810</v>
      </c>
      <c r="J23" s="307"/>
      <c r="K23" s="234" t="s">
        <v>59</v>
      </c>
      <c r="L23" s="235">
        <v>464</v>
      </c>
      <c r="M23" s="235">
        <v>0</v>
      </c>
      <c r="N23" s="235">
        <v>464</v>
      </c>
      <c r="O23" s="235">
        <v>201</v>
      </c>
      <c r="P23" s="235">
        <v>255</v>
      </c>
      <c r="Q23" s="235">
        <v>456</v>
      </c>
      <c r="R23" s="235">
        <v>2049</v>
      </c>
      <c r="S23" s="235">
        <v>755</v>
      </c>
      <c r="T23" s="235">
        <v>2804</v>
      </c>
      <c r="U23" s="235">
        <v>9905</v>
      </c>
      <c r="V23" s="235">
        <v>5181</v>
      </c>
      <c r="W23" s="235">
        <v>15086</v>
      </c>
    </row>
    <row r="24" spans="1:23" ht="14.25">
      <c r="A24" s="234" t="s">
        <v>60</v>
      </c>
      <c r="B24" s="235">
        <v>2432</v>
      </c>
      <c r="C24" s="235">
        <v>8040</v>
      </c>
      <c r="D24" s="235">
        <v>1892</v>
      </c>
      <c r="E24" s="235">
        <v>418</v>
      </c>
      <c r="F24" s="235">
        <v>141</v>
      </c>
      <c r="G24" s="235">
        <v>12923</v>
      </c>
      <c r="H24" s="235">
        <v>6383</v>
      </c>
      <c r="I24" s="235">
        <v>19306</v>
      </c>
      <c r="J24" s="307"/>
      <c r="K24" s="234" t="s">
        <v>60</v>
      </c>
      <c r="L24" s="235">
        <v>227</v>
      </c>
      <c r="M24" s="235">
        <v>0</v>
      </c>
      <c r="N24" s="235">
        <v>227</v>
      </c>
      <c r="O24" s="235">
        <v>112</v>
      </c>
      <c r="P24" s="235">
        <v>183</v>
      </c>
      <c r="Q24" s="235">
        <v>295</v>
      </c>
      <c r="R24" s="235">
        <v>2865</v>
      </c>
      <c r="S24" s="235">
        <v>1225</v>
      </c>
      <c r="T24" s="235">
        <v>4090</v>
      </c>
      <c r="U24" s="235">
        <v>9719</v>
      </c>
      <c r="V24" s="235">
        <v>4975</v>
      </c>
      <c r="W24" s="235">
        <v>14694</v>
      </c>
    </row>
    <row r="25" spans="1:23" ht="14.25">
      <c r="A25" s="234" t="s">
        <v>61</v>
      </c>
      <c r="B25" s="235">
        <v>9677</v>
      </c>
      <c r="C25" s="235">
        <v>12860</v>
      </c>
      <c r="D25" s="235">
        <v>2851</v>
      </c>
      <c r="E25" s="235">
        <v>414</v>
      </c>
      <c r="F25" s="235">
        <v>191</v>
      </c>
      <c r="G25" s="235">
        <v>25993</v>
      </c>
      <c r="H25" s="235">
        <v>20048</v>
      </c>
      <c r="I25" s="235">
        <v>46041</v>
      </c>
      <c r="J25" s="307"/>
      <c r="K25" s="234" t="s">
        <v>61</v>
      </c>
      <c r="L25" s="235">
        <v>441</v>
      </c>
      <c r="M25" s="235">
        <v>0</v>
      </c>
      <c r="N25" s="235">
        <v>441</v>
      </c>
      <c r="O25" s="235">
        <v>35</v>
      </c>
      <c r="P25" s="235">
        <v>8</v>
      </c>
      <c r="Q25" s="235">
        <v>43</v>
      </c>
      <c r="R25" s="235">
        <v>555</v>
      </c>
      <c r="S25" s="235">
        <v>510</v>
      </c>
      <c r="T25" s="235">
        <v>1065</v>
      </c>
      <c r="U25" s="235">
        <v>24962</v>
      </c>
      <c r="V25" s="235">
        <v>19530</v>
      </c>
      <c r="W25" s="235">
        <v>44492</v>
      </c>
    </row>
    <row r="26" spans="1:23" ht="14.25">
      <c r="A26" s="234" t="s">
        <v>62</v>
      </c>
      <c r="B26" s="235">
        <v>2688</v>
      </c>
      <c r="C26" s="235">
        <v>12787</v>
      </c>
      <c r="D26" s="235">
        <v>6907</v>
      </c>
      <c r="E26" s="235">
        <v>1205</v>
      </c>
      <c r="F26" s="235">
        <v>311</v>
      </c>
      <c r="G26" s="235">
        <v>23898</v>
      </c>
      <c r="H26" s="235">
        <v>19178</v>
      </c>
      <c r="I26" s="235">
        <v>43076</v>
      </c>
      <c r="J26" s="307"/>
      <c r="K26" s="234" t="s">
        <v>62</v>
      </c>
      <c r="L26" s="235">
        <v>635</v>
      </c>
      <c r="M26" s="235">
        <v>0</v>
      </c>
      <c r="N26" s="235">
        <v>635</v>
      </c>
      <c r="O26" s="235">
        <v>86</v>
      </c>
      <c r="P26" s="235">
        <v>54</v>
      </c>
      <c r="Q26" s="235">
        <v>140</v>
      </c>
      <c r="R26" s="235">
        <v>1791</v>
      </c>
      <c r="S26" s="235">
        <v>542</v>
      </c>
      <c r="T26" s="235">
        <v>2333</v>
      </c>
      <c r="U26" s="235">
        <v>21386</v>
      </c>
      <c r="V26" s="235">
        <v>18582</v>
      </c>
      <c r="W26" s="235">
        <v>39968</v>
      </c>
    </row>
    <row r="27" spans="1:23" ht="14.25">
      <c r="A27" s="234" t="s">
        <v>63</v>
      </c>
      <c r="B27" s="235">
        <v>3040</v>
      </c>
      <c r="C27" s="235">
        <v>15391</v>
      </c>
      <c r="D27" s="235">
        <v>8489</v>
      </c>
      <c r="E27" s="235">
        <v>1106</v>
      </c>
      <c r="F27" s="235">
        <v>548</v>
      </c>
      <c r="G27" s="235">
        <v>28574</v>
      </c>
      <c r="H27" s="235">
        <v>16806</v>
      </c>
      <c r="I27" s="235">
        <v>45380</v>
      </c>
      <c r="J27" s="307"/>
      <c r="K27" s="234" t="s">
        <v>63</v>
      </c>
      <c r="L27" s="235">
        <v>1475</v>
      </c>
      <c r="M27" s="235">
        <v>0</v>
      </c>
      <c r="N27" s="235">
        <v>1475</v>
      </c>
      <c r="O27" s="235">
        <v>160</v>
      </c>
      <c r="P27" s="235">
        <v>59</v>
      </c>
      <c r="Q27" s="235">
        <v>219</v>
      </c>
      <c r="R27" s="235">
        <v>2811</v>
      </c>
      <c r="S27" s="235">
        <v>2130</v>
      </c>
      <c r="T27" s="235">
        <v>4941</v>
      </c>
      <c r="U27" s="235">
        <v>24128</v>
      </c>
      <c r="V27" s="235">
        <v>14617</v>
      </c>
      <c r="W27" s="235">
        <v>38745</v>
      </c>
    </row>
    <row r="28" spans="1:23" ht="14.25">
      <c r="A28" s="234" t="s">
        <v>27</v>
      </c>
      <c r="B28" s="235">
        <v>1162</v>
      </c>
      <c r="C28" s="235">
        <v>1553</v>
      </c>
      <c r="D28" s="235">
        <v>555</v>
      </c>
      <c r="E28" s="235">
        <v>255</v>
      </c>
      <c r="F28" s="235">
        <v>56</v>
      </c>
      <c r="G28" s="235">
        <v>3581</v>
      </c>
      <c r="H28" s="235">
        <v>2729</v>
      </c>
      <c r="I28" s="235">
        <v>6310</v>
      </c>
      <c r="J28" s="307"/>
      <c r="K28" s="234" t="s">
        <v>27</v>
      </c>
      <c r="L28" s="235">
        <v>620</v>
      </c>
      <c r="M28" s="235">
        <v>0</v>
      </c>
      <c r="N28" s="235">
        <v>620</v>
      </c>
      <c r="O28" s="235">
        <v>47</v>
      </c>
      <c r="P28" s="235">
        <v>8</v>
      </c>
      <c r="Q28" s="235">
        <v>55</v>
      </c>
      <c r="R28" s="235">
        <v>600</v>
      </c>
      <c r="S28" s="235">
        <v>457</v>
      </c>
      <c r="T28" s="235">
        <v>1057</v>
      </c>
      <c r="U28" s="235">
        <v>2314</v>
      </c>
      <c r="V28" s="235">
        <v>2264</v>
      </c>
      <c r="W28" s="235">
        <v>4578</v>
      </c>
    </row>
    <row r="29" spans="1:23" ht="14.25">
      <c r="A29" s="234" t="s">
        <v>64</v>
      </c>
      <c r="B29" s="235">
        <v>473</v>
      </c>
      <c r="C29" s="235">
        <v>2367</v>
      </c>
      <c r="D29" s="235">
        <v>1741</v>
      </c>
      <c r="E29" s="235">
        <v>1303</v>
      </c>
      <c r="F29" s="235">
        <v>1146</v>
      </c>
      <c r="G29" s="235">
        <v>7030</v>
      </c>
      <c r="H29" s="235">
        <v>3461</v>
      </c>
      <c r="I29" s="235">
        <v>10491</v>
      </c>
      <c r="J29" s="307"/>
      <c r="K29" s="234" t="s">
        <v>64</v>
      </c>
      <c r="L29" s="235">
        <v>3018</v>
      </c>
      <c r="M29" s="235">
        <v>0</v>
      </c>
      <c r="N29" s="235">
        <v>3018</v>
      </c>
      <c r="O29" s="235">
        <v>345</v>
      </c>
      <c r="P29" s="235">
        <v>0</v>
      </c>
      <c r="Q29" s="235">
        <v>345</v>
      </c>
      <c r="R29" s="235">
        <v>1187</v>
      </c>
      <c r="S29" s="235">
        <v>1777</v>
      </c>
      <c r="T29" s="235">
        <v>2964</v>
      </c>
      <c r="U29" s="235">
        <v>2480</v>
      </c>
      <c r="V29" s="235">
        <v>1684</v>
      </c>
      <c r="W29" s="235">
        <v>4164</v>
      </c>
    </row>
    <row r="30" spans="1:23" ht="14.25">
      <c r="A30" s="237" t="s">
        <v>65</v>
      </c>
      <c r="B30" s="235">
        <v>3282</v>
      </c>
      <c r="C30" s="235">
        <v>5322</v>
      </c>
      <c r="D30" s="235">
        <v>1493</v>
      </c>
      <c r="E30" s="235">
        <v>1661</v>
      </c>
      <c r="F30" s="235">
        <v>438</v>
      </c>
      <c r="G30" s="235">
        <v>12196</v>
      </c>
      <c r="H30" s="235">
        <v>7443</v>
      </c>
      <c r="I30" s="235">
        <v>19639</v>
      </c>
      <c r="J30" s="307"/>
      <c r="K30" s="237" t="s">
        <v>65</v>
      </c>
      <c r="L30" s="235">
        <v>2302</v>
      </c>
      <c r="M30" s="235">
        <v>0</v>
      </c>
      <c r="N30" s="235">
        <v>2302</v>
      </c>
      <c r="O30" s="235">
        <v>138</v>
      </c>
      <c r="P30" s="235">
        <v>20</v>
      </c>
      <c r="Q30" s="235">
        <v>158</v>
      </c>
      <c r="R30" s="235">
        <v>2245</v>
      </c>
      <c r="S30" s="235">
        <v>965</v>
      </c>
      <c r="T30" s="235">
        <v>3210</v>
      </c>
      <c r="U30" s="235">
        <v>7511</v>
      </c>
      <c r="V30" s="235">
        <v>6458</v>
      </c>
      <c r="W30" s="235">
        <v>13969</v>
      </c>
    </row>
    <row r="31" spans="1:23" s="87" customFormat="1" ht="14.25">
      <c r="A31" s="309" t="s">
        <v>33</v>
      </c>
      <c r="B31" s="310">
        <v>207832</v>
      </c>
      <c r="C31" s="310">
        <v>960757</v>
      </c>
      <c r="D31" s="310">
        <v>385610</v>
      </c>
      <c r="E31" s="310">
        <v>74868</v>
      </c>
      <c r="F31" s="310">
        <v>29051</v>
      </c>
      <c r="G31" s="310">
        <v>1658118</v>
      </c>
      <c r="H31" s="310">
        <v>1219932</v>
      </c>
      <c r="I31" s="310">
        <v>2878050</v>
      </c>
      <c r="J31" s="307"/>
      <c r="K31" s="309" t="s">
        <v>33</v>
      </c>
      <c r="L31" s="310">
        <v>110154</v>
      </c>
      <c r="M31" s="310">
        <v>0</v>
      </c>
      <c r="N31" s="310">
        <v>110154</v>
      </c>
      <c r="O31" s="310">
        <v>16125</v>
      </c>
      <c r="P31" s="310">
        <v>8948</v>
      </c>
      <c r="Q31" s="310">
        <v>25073</v>
      </c>
      <c r="R31" s="310">
        <v>341440</v>
      </c>
      <c r="S31" s="310">
        <v>173395</v>
      </c>
      <c r="T31" s="310">
        <v>514835</v>
      </c>
      <c r="U31" s="310">
        <v>1190399</v>
      </c>
      <c r="V31" s="310">
        <v>1037589</v>
      </c>
      <c r="W31" s="310">
        <v>2227988</v>
      </c>
    </row>
    <row r="32" spans="1:23" ht="16.5">
      <c r="A32" s="234" t="s">
        <v>188</v>
      </c>
      <c r="B32" s="235">
        <v>11006</v>
      </c>
      <c r="C32" s="235">
        <v>51987</v>
      </c>
      <c r="D32" s="235">
        <v>22130</v>
      </c>
      <c r="E32" s="235">
        <v>2717</v>
      </c>
      <c r="F32" s="235">
        <v>1388</v>
      </c>
      <c r="G32" s="235">
        <v>89228</v>
      </c>
      <c r="H32" s="235">
        <v>97614</v>
      </c>
      <c r="I32" s="235">
        <v>186842</v>
      </c>
      <c r="J32" s="307"/>
      <c r="K32" s="234" t="s">
        <v>188</v>
      </c>
      <c r="L32" s="236">
        <v>2788</v>
      </c>
      <c r="M32" s="340"/>
      <c r="N32" s="236">
        <v>2788</v>
      </c>
      <c r="O32" s="236">
        <v>743</v>
      </c>
      <c r="P32" s="236">
        <v>1478</v>
      </c>
      <c r="Q32" s="99">
        <v>2221</v>
      </c>
      <c r="R32" s="236">
        <v>19968</v>
      </c>
      <c r="S32" s="236">
        <v>13638</v>
      </c>
      <c r="T32" s="236">
        <v>33606</v>
      </c>
      <c r="U32" s="236">
        <v>65729</v>
      </c>
      <c r="V32" s="236">
        <v>82498</v>
      </c>
      <c r="W32" s="238">
        <v>148227</v>
      </c>
    </row>
    <row r="33" spans="1:23" ht="16.5">
      <c r="A33" s="234" t="s">
        <v>189</v>
      </c>
      <c r="B33" s="319">
        <v>11652</v>
      </c>
      <c r="C33" s="319">
        <v>52199</v>
      </c>
      <c r="D33" s="319">
        <v>20890</v>
      </c>
      <c r="E33" s="319">
        <v>2234</v>
      </c>
      <c r="F33" s="319">
        <v>1082</v>
      </c>
      <c r="G33" s="320">
        <v>88057</v>
      </c>
      <c r="H33" s="319">
        <v>97085</v>
      </c>
      <c r="I33" s="324">
        <v>185142</v>
      </c>
      <c r="J33" s="307"/>
      <c r="K33" s="234" t="s">
        <v>189</v>
      </c>
      <c r="L33" s="319">
        <v>2531</v>
      </c>
      <c r="M33" s="325">
        <v>0</v>
      </c>
      <c r="N33" s="323">
        <v>2531</v>
      </c>
      <c r="O33" s="322">
        <v>514</v>
      </c>
      <c r="P33" s="319">
        <v>1432</v>
      </c>
      <c r="Q33" s="321">
        <v>1946</v>
      </c>
      <c r="R33" s="319">
        <v>19044</v>
      </c>
      <c r="S33" s="319">
        <v>13627</v>
      </c>
      <c r="T33" s="323">
        <v>32671</v>
      </c>
      <c r="U33" s="319">
        <v>65968</v>
      </c>
      <c r="V33" s="319">
        <v>82026</v>
      </c>
      <c r="W33" s="323">
        <v>147994</v>
      </c>
    </row>
    <row r="34" spans="1:23" s="311" customFormat="1" ht="14.25">
      <c r="A34" s="234" t="s">
        <v>3</v>
      </c>
      <c r="B34" s="310">
        <v>1420072</v>
      </c>
      <c r="C34" s="310">
        <v>7598602</v>
      </c>
      <c r="D34" s="310">
        <v>2856243</v>
      </c>
      <c r="E34" s="310">
        <v>272228</v>
      </c>
      <c r="F34" s="310">
        <v>147801</v>
      </c>
      <c r="G34" s="310">
        <v>12294946</v>
      </c>
      <c r="H34" s="310">
        <v>10527598</v>
      </c>
      <c r="I34" s="310">
        <v>22822544</v>
      </c>
      <c r="J34" s="307"/>
      <c r="K34" s="234" t="s">
        <v>3</v>
      </c>
      <c r="L34" s="310">
        <v>262477</v>
      </c>
      <c r="M34" s="310">
        <v>0</v>
      </c>
      <c r="N34" s="310">
        <v>262477</v>
      </c>
      <c r="O34" s="310">
        <v>64725</v>
      </c>
      <c r="P34" s="310">
        <v>114467</v>
      </c>
      <c r="Q34" s="310">
        <v>179192</v>
      </c>
      <c r="R34" s="310">
        <v>2574707</v>
      </c>
      <c r="S34" s="310">
        <v>1568574</v>
      </c>
      <c r="T34" s="310">
        <v>4143281</v>
      </c>
      <c r="U34" s="310">
        <v>9393037</v>
      </c>
      <c r="V34" s="310">
        <v>8844557</v>
      </c>
      <c r="W34" s="310">
        <v>18237594</v>
      </c>
    </row>
    <row r="35" spans="1:23" ht="14.25">
      <c r="A35" s="234" t="s">
        <v>66</v>
      </c>
      <c r="B35" s="239">
        <v>58.904791454426594</v>
      </c>
      <c r="C35" s="239">
        <v>68.7862710655976</v>
      </c>
      <c r="D35" s="239">
        <v>62.87461807359403</v>
      </c>
      <c r="E35" s="239">
        <v>52.549204314691416</v>
      </c>
      <c r="F35" s="239">
        <v>57.390423086481114</v>
      </c>
      <c r="G35" s="239">
        <v>65.48288500483814</v>
      </c>
      <c r="H35" s="239">
        <v>51.02882657136786</v>
      </c>
      <c r="I35" s="239">
        <v>57.915678081973475</v>
      </c>
      <c r="J35" s="301"/>
      <c r="K35" s="234" t="s">
        <v>66</v>
      </c>
      <c r="L35" s="239">
        <v>46.85282105473603</v>
      </c>
      <c r="M35" s="239" t="e">
        <v>#DIV/0!</v>
      </c>
      <c r="N35" s="239">
        <v>46.85282105473603</v>
      </c>
      <c r="O35" s="239">
        <v>49.77467778153742</v>
      </c>
      <c r="P35" s="239">
        <v>37.18682589598981</v>
      </c>
      <c r="Q35" s="239">
        <v>40.92524414642391</v>
      </c>
      <c r="R35" s="239">
        <v>62.45747556725119</v>
      </c>
      <c r="S35" s="239">
        <v>54.27711893965818</v>
      </c>
      <c r="T35" s="239">
        <v>59.08614212340879</v>
      </c>
      <c r="U35" s="239">
        <v>67.26981039054866</v>
      </c>
      <c r="V35" s="239">
        <v>50.73475288385158</v>
      </c>
      <c r="W35" s="239">
        <v>58.0886059838393</v>
      </c>
    </row>
    <row r="36" spans="1:23" ht="14.25">
      <c r="A36" s="234" t="s">
        <v>67</v>
      </c>
      <c r="B36" s="239">
        <v>6.83278802109396</v>
      </c>
      <c r="C36" s="239">
        <v>7.908973861236504</v>
      </c>
      <c r="D36" s="239">
        <v>7.407077098622961</v>
      </c>
      <c r="E36" s="239">
        <v>3.6361062136026074</v>
      </c>
      <c r="F36" s="239">
        <v>5.087638979725311</v>
      </c>
      <c r="G36" s="239">
        <v>7.415000621186188</v>
      </c>
      <c r="H36" s="239">
        <v>8.629659685949708</v>
      </c>
      <c r="I36" s="239">
        <v>7.929863622939143</v>
      </c>
      <c r="K36" s="234" t="s">
        <v>67</v>
      </c>
      <c r="L36" s="239">
        <v>2.382818599415364</v>
      </c>
      <c r="M36" s="239" t="e">
        <v>#DIV/0!</v>
      </c>
      <c r="N36" s="239">
        <v>2.382818599415364</v>
      </c>
      <c r="O36" s="239">
        <v>4.013953488372093</v>
      </c>
      <c r="P36" s="239">
        <v>12.792467590523023</v>
      </c>
      <c r="Q36" s="239">
        <v>7.1468113109719615</v>
      </c>
      <c r="R36" s="239">
        <v>7.540730435801312</v>
      </c>
      <c r="S36" s="239">
        <v>9.046247008275902</v>
      </c>
      <c r="T36" s="239">
        <v>8.047784241553119</v>
      </c>
      <c r="U36" s="239">
        <v>7.890662710570154</v>
      </c>
      <c r="V36" s="239">
        <v>8.524142989179724</v>
      </c>
      <c r="W36" s="239">
        <v>8.185678737946525</v>
      </c>
    </row>
    <row r="37" spans="2:9" ht="14.25">
      <c r="B37" s="319"/>
      <c r="C37" s="319"/>
      <c r="D37" s="319"/>
      <c r="E37" s="319"/>
      <c r="F37" s="319"/>
      <c r="G37" s="320"/>
      <c r="H37" s="319"/>
      <c r="I37" s="324"/>
    </row>
    <row r="38" spans="2:13" ht="12.75">
      <c r="B38" s="240" t="s">
        <v>179</v>
      </c>
      <c r="C38" s="241"/>
      <c r="L38" s="240" t="s">
        <v>179</v>
      </c>
      <c r="M38" s="241"/>
    </row>
    <row r="39" spans="2:23" ht="15">
      <c r="B39" s="302" t="s">
        <v>72</v>
      </c>
      <c r="L39" s="303" t="s">
        <v>72</v>
      </c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</row>
    <row r="40" spans="2:9" ht="14.25">
      <c r="B40" s="235"/>
      <c r="C40" s="235"/>
      <c r="D40" s="235"/>
      <c r="E40" s="235"/>
      <c r="F40" s="235"/>
      <c r="G40" s="235"/>
      <c r="H40" s="235"/>
      <c r="I40" s="235"/>
    </row>
    <row r="41" ht="13.5" thickBot="1"/>
    <row r="42" spans="1:18" ht="15.75" thickBot="1">
      <c r="A42" s="301"/>
      <c r="E42" s="208" t="s">
        <v>190</v>
      </c>
      <c r="F42" s="209"/>
      <c r="Q42" s="208" t="s">
        <v>190</v>
      </c>
      <c r="R42" s="210"/>
    </row>
    <row r="43" ht="13.5" thickBot="1"/>
    <row r="44" spans="2:21" ht="16.5" thickBot="1">
      <c r="B44" s="211" t="s">
        <v>29</v>
      </c>
      <c r="C44" s="212"/>
      <c r="D44" s="213"/>
      <c r="E44" s="213"/>
      <c r="F44" s="213"/>
      <c r="G44" s="213"/>
      <c r="H44" s="213"/>
      <c r="I44" s="214"/>
      <c r="N44" s="211" t="s">
        <v>30</v>
      </c>
      <c r="O44" s="215"/>
      <c r="P44" s="215"/>
      <c r="Q44" s="215"/>
      <c r="R44" s="215"/>
      <c r="S44" s="215"/>
      <c r="T44" s="215"/>
      <c r="U44" s="210"/>
    </row>
    <row r="45" spans="2:9" ht="13.5" thickBot="1">
      <c r="B45" s="216"/>
      <c r="H45" s="217"/>
      <c r="I45" s="218"/>
    </row>
    <row r="46" spans="2:23" ht="15.75" thickBot="1">
      <c r="B46" s="219" t="s">
        <v>31</v>
      </c>
      <c r="C46" s="220"/>
      <c r="D46" s="220"/>
      <c r="E46" s="220"/>
      <c r="F46" s="220"/>
      <c r="G46" s="221"/>
      <c r="H46" s="222" t="s">
        <v>32</v>
      </c>
      <c r="I46" s="223" t="s">
        <v>33</v>
      </c>
      <c r="L46" s="224"/>
      <c r="M46" s="225" t="s">
        <v>34</v>
      </c>
      <c r="N46" s="226"/>
      <c r="O46" s="227"/>
      <c r="P46" s="225" t="s">
        <v>35</v>
      </c>
      <c r="Q46" s="226"/>
      <c r="R46" s="227"/>
      <c r="S46" s="225" t="s">
        <v>36</v>
      </c>
      <c r="T46" s="226"/>
      <c r="U46" s="227"/>
      <c r="V46" s="225" t="s">
        <v>37</v>
      </c>
      <c r="W46" s="228"/>
    </row>
    <row r="47" spans="2:23" ht="15.75" thickBot="1">
      <c r="B47" s="229" t="s">
        <v>38</v>
      </c>
      <c r="C47" s="229" t="s">
        <v>39</v>
      </c>
      <c r="D47" s="229" t="s">
        <v>40</v>
      </c>
      <c r="E47" s="229" t="s">
        <v>41</v>
      </c>
      <c r="F47" s="229" t="s">
        <v>42</v>
      </c>
      <c r="G47" s="230" t="s">
        <v>33</v>
      </c>
      <c r="H47" s="231" t="s">
        <v>43</v>
      </c>
      <c r="I47" s="232" t="s">
        <v>44</v>
      </c>
      <c r="L47" s="233" t="s">
        <v>45</v>
      </c>
      <c r="M47" s="233" t="s">
        <v>46</v>
      </c>
      <c r="N47" s="233" t="s">
        <v>33</v>
      </c>
      <c r="O47" s="233" t="s">
        <v>45</v>
      </c>
      <c r="P47" s="233" t="s">
        <v>46</v>
      </c>
      <c r="Q47" s="233" t="s">
        <v>33</v>
      </c>
      <c r="R47" s="233" t="s">
        <v>45</v>
      </c>
      <c r="S47" s="233" t="s">
        <v>46</v>
      </c>
      <c r="T47" s="233" t="s">
        <v>33</v>
      </c>
      <c r="U47" s="233" t="s">
        <v>45</v>
      </c>
      <c r="V47" s="233" t="s">
        <v>46</v>
      </c>
      <c r="W47" s="233" t="s">
        <v>33</v>
      </c>
    </row>
    <row r="48" ht="12.75">
      <c r="L48" s="201" t="s">
        <v>28</v>
      </c>
    </row>
    <row r="49" spans="1:23" ht="14.25">
      <c r="A49" s="234" t="s">
        <v>47</v>
      </c>
      <c r="B49" s="235">
        <v>65155</v>
      </c>
      <c r="C49" s="235">
        <v>292804</v>
      </c>
      <c r="D49" s="235">
        <v>129119</v>
      </c>
      <c r="E49" s="235">
        <v>53817</v>
      </c>
      <c r="F49" s="235">
        <v>12335</v>
      </c>
      <c r="G49" s="235">
        <v>553230</v>
      </c>
      <c r="H49" s="235">
        <v>144155</v>
      </c>
      <c r="I49" s="235">
        <v>697385</v>
      </c>
      <c r="J49" s="307"/>
      <c r="K49" s="234" t="s">
        <v>47</v>
      </c>
      <c r="L49" s="235">
        <v>103320</v>
      </c>
      <c r="M49" s="235">
        <v>0</v>
      </c>
      <c r="N49" s="235">
        <v>103320</v>
      </c>
      <c r="O49" s="235">
        <v>11207</v>
      </c>
      <c r="P49" s="235">
        <v>1145</v>
      </c>
      <c r="Q49" s="235">
        <v>12352</v>
      </c>
      <c r="R49" s="235">
        <v>209311</v>
      </c>
      <c r="S49" s="235">
        <v>80054</v>
      </c>
      <c r="T49" s="235">
        <v>289365</v>
      </c>
      <c r="U49" s="235">
        <v>229392</v>
      </c>
      <c r="V49" s="235">
        <v>62956</v>
      </c>
      <c r="W49" s="235">
        <v>292348</v>
      </c>
    </row>
    <row r="50" spans="1:23" ht="14.25">
      <c r="A50" s="234" t="s">
        <v>48</v>
      </c>
      <c r="B50" s="235">
        <v>4496</v>
      </c>
      <c r="C50" s="235">
        <v>28382</v>
      </c>
      <c r="D50" s="235">
        <v>12159</v>
      </c>
      <c r="E50" s="235">
        <v>990</v>
      </c>
      <c r="F50" s="235">
        <v>841</v>
      </c>
      <c r="G50" s="235">
        <v>46868</v>
      </c>
      <c r="H50" s="235">
        <v>46046</v>
      </c>
      <c r="I50" s="235">
        <v>92914</v>
      </c>
      <c r="J50" s="307"/>
      <c r="K50" s="234" t="s">
        <v>48</v>
      </c>
      <c r="L50" s="235">
        <v>417</v>
      </c>
      <c r="M50" s="235">
        <v>0</v>
      </c>
      <c r="N50" s="235">
        <v>417</v>
      </c>
      <c r="O50" s="235">
        <v>309</v>
      </c>
      <c r="P50" s="235">
        <v>59</v>
      </c>
      <c r="Q50" s="235">
        <v>368</v>
      </c>
      <c r="R50" s="235">
        <v>2006</v>
      </c>
      <c r="S50" s="235">
        <v>1172</v>
      </c>
      <c r="T50" s="235">
        <v>3178</v>
      </c>
      <c r="U50" s="235">
        <v>44136</v>
      </c>
      <c r="V50" s="235">
        <v>44815</v>
      </c>
      <c r="W50" s="235">
        <v>88951</v>
      </c>
    </row>
    <row r="51" spans="1:23" ht="14.25">
      <c r="A51" s="234" t="s">
        <v>49</v>
      </c>
      <c r="B51" s="235">
        <v>9499</v>
      </c>
      <c r="C51" s="235">
        <v>37822</v>
      </c>
      <c r="D51" s="235">
        <v>7690</v>
      </c>
      <c r="E51" s="235">
        <v>528</v>
      </c>
      <c r="F51" s="235">
        <v>412</v>
      </c>
      <c r="G51" s="235">
        <v>55951</v>
      </c>
      <c r="H51" s="235">
        <v>12349</v>
      </c>
      <c r="I51" s="235">
        <v>68300</v>
      </c>
      <c r="J51" s="307"/>
      <c r="K51" s="234" t="s">
        <v>49</v>
      </c>
      <c r="L51" s="235">
        <v>375</v>
      </c>
      <c r="M51" s="235">
        <v>0</v>
      </c>
      <c r="N51" s="235">
        <v>375</v>
      </c>
      <c r="O51" s="235">
        <v>83</v>
      </c>
      <c r="P51" s="235">
        <v>12</v>
      </c>
      <c r="Q51" s="235">
        <v>95</v>
      </c>
      <c r="R51" s="235">
        <v>1163</v>
      </c>
      <c r="S51" s="235">
        <v>586</v>
      </c>
      <c r="T51" s="235">
        <v>1749</v>
      </c>
      <c r="U51" s="235">
        <v>54330</v>
      </c>
      <c r="V51" s="235">
        <v>11751</v>
      </c>
      <c r="W51" s="235">
        <v>66081</v>
      </c>
    </row>
    <row r="52" spans="1:23" ht="14.25">
      <c r="A52" s="234" t="s">
        <v>50</v>
      </c>
      <c r="B52" s="235">
        <v>35311</v>
      </c>
      <c r="C52" s="235">
        <v>197445</v>
      </c>
      <c r="D52" s="235">
        <v>74918</v>
      </c>
      <c r="E52" s="235">
        <v>6003</v>
      </c>
      <c r="F52" s="235">
        <v>4101</v>
      </c>
      <c r="G52" s="235">
        <v>317778</v>
      </c>
      <c r="H52" s="235">
        <v>93562</v>
      </c>
      <c r="I52" s="235">
        <v>411340</v>
      </c>
      <c r="J52" s="307"/>
      <c r="K52" s="234" t="s">
        <v>50</v>
      </c>
      <c r="L52" s="235">
        <v>3256</v>
      </c>
      <c r="M52" s="235">
        <v>0</v>
      </c>
      <c r="N52" s="235">
        <v>3256</v>
      </c>
      <c r="O52" s="235">
        <v>2528</v>
      </c>
      <c r="P52" s="235">
        <v>9998</v>
      </c>
      <c r="Q52" s="235">
        <v>12526</v>
      </c>
      <c r="R52" s="235">
        <v>101467</v>
      </c>
      <c r="S52" s="235">
        <v>31043</v>
      </c>
      <c r="T52" s="235">
        <v>132510</v>
      </c>
      <c r="U52" s="235">
        <v>210527</v>
      </c>
      <c r="V52" s="235">
        <v>52521</v>
      </c>
      <c r="W52" s="235">
        <v>263048</v>
      </c>
    </row>
    <row r="53" spans="1:23" ht="14.25">
      <c r="A53" s="234" t="s">
        <v>51</v>
      </c>
      <c r="B53" s="235">
        <v>5022</v>
      </c>
      <c r="C53" s="235">
        <v>27289</v>
      </c>
      <c r="D53" s="235">
        <v>7310</v>
      </c>
      <c r="E53" s="235">
        <v>3500</v>
      </c>
      <c r="F53" s="235">
        <v>1170</v>
      </c>
      <c r="G53" s="235">
        <v>44291</v>
      </c>
      <c r="H53" s="235">
        <v>22948</v>
      </c>
      <c r="I53" s="235">
        <v>67239</v>
      </c>
      <c r="J53" s="307"/>
      <c r="K53" s="234" t="s">
        <v>51</v>
      </c>
      <c r="L53" s="235">
        <v>1493</v>
      </c>
      <c r="M53" s="235">
        <v>0</v>
      </c>
      <c r="N53" s="235">
        <v>1493</v>
      </c>
      <c r="O53" s="235">
        <v>521</v>
      </c>
      <c r="P53" s="235">
        <v>164</v>
      </c>
      <c r="Q53" s="235">
        <v>685</v>
      </c>
      <c r="R53" s="235">
        <v>8324</v>
      </c>
      <c r="S53" s="235">
        <v>1587</v>
      </c>
      <c r="T53" s="235">
        <v>9911</v>
      </c>
      <c r="U53" s="235">
        <v>33953</v>
      </c>
      <c r="V53" s="235">
        <v>21197</v>
      </c>
      <c r="W53" s="235">
        <v>55150</v>
      </c>
    </row>
    <row r="54" spans="1:23" ht="14.25">
      <c r="A54" s="234" t="s">
        <v>52</v>
      </c>
      <c r="B54" s="235">
        <v>70196</v>
      </c>
      <c r="C54" s="235">
        <v>294926</v>
      </c>
      <c r="D54" s="235">
        <v>113201</v>
      </c>
      <c r="E54" s="235">
        <v>5682</v>
      </c>
      <c r="F54" s="235">
        <v>10136</v>
      </c>
      <c r="G54" s="235">
        <v>494141</v>
      </c>
      <c r="H54" s="235">
        <v>572529</v>
      </c>
      <c r="I54" s="235">
        <v>1066670</v>
      </c>
      <c r="J54" s="307"/>
      <c r="K54" s="234" t="s">
        <v>52</v>
      </c>
      <c r="L54" s="235">
        <v>2455</v>
      </c>
      <c r="M54" s="235">
        <v>0</v>
      </c>
      <c r="N54" s="235">
        <v>2455</v>
      </c>
      <c r="O54" s="235">
        <v>418</v>
      </c>
      <c r="P54" s="235">
        <v>172</v>
      </c>
      <c r="Q54" s="235">
        <v>590</v>
      </c>
      <c r="R54" s="235">
        <v>40321</v>
      </c>
      <c r="S54" s="235">
        <v>13121</v>
      </c>
      <c r="T54" s="235">
        <v>53442</v>
      </c>
      <c r="U54" s="235">
        <v>450947</v>
      </c>
      <c r="V54" s="235">
        <v>559236</v>
      </c>
      <c r="W54" s="235">
        <v>1010183</v>
      </c>
    </row>
    <row r="55" spans="1:23" ht="14.25">
      <c r="A55" s="234" t="s">
        <v>53</v>
      </c>
      <c r="B55" s="235">
        <v>3712</v>
      </c>
      <c r="C55" s="235">
        <v>8905</v>
      </c>
      <c r="D55" s="235">
        <v>3476</v>
      </c>
      <c r="E55" s="235">
        <v>649</v>
      </c>
      <c r="F55" s="235">
        <v>126</v>
      </c>
      <c r="G55" s="235">
        <v>16868</v>
      </c>
      <c r="H55" s="235">
        <v>23474</v>
      </c>
      <c r="I55" s="235">
        <v>40342</v>
      </c>
      <c r="J55" s="307"/>
      <c r="K55" s="234" t="s">
        <v>53</v>
      </c>
      <c r="L55" s="235">
        <v>324</v>
      </c>
      <c r="M55" s="235">
        <v>0</v>
      </c>
      <c r="N55" s="235">
        <v>324</v>
      </c>
      <c r="O55" s="235">
        <v>51</v>
      </c>
      <c r="P55" s="235">
        <v>18</v>
      </c>
      <c r="Q55" s="235">
        <v>69</v>
      </c>
      <c r="R55" s="235">
        <v>1033</v>
      </c>
      <c r="S55" s="235">
        <v>686</v>
      </c>
      <c r="T55" s="235">
        <v>1719</v>
      </c>
      <c r="U55" s="235">
        <v>15460</v>
      </c>
      <c r="V55" s="235">
        <v>22770</v>
      </c>
      <c r="W55" s="235">
        <v>38230</v>
      </c>
    </row>
    <row r="56" spans="1:23" ht="14.25">
      <c r="A56" s="234" t="s">
        <v>54</v>
      </c>
      <c r="B56" s="235">
        <v>6987</v>
      </c>
      <c r="C56" s="235">
        <v>22221</v>
      </c>
      <c r="D56" s="235">
        <v>8594</v>
      </c>
      <c r="E56" s="235">
        <v>1566</v>
      </c>
      <c r="F56" s="235">
        <v>725</v>
      </c>
      <c r="G56" s="235">
        <v>40093</v>
      </c>
      <c r="H56" s="235">
        <v>12370</v>
      </c>
      <c r="I56" s="235">
        <v>52463</v>
      </c>
      <c r="J56" s="307"/>
      <c r="K56" s="234" t="s">
        <v>54</v>
      </c>
      <c r="L56" s="235">
        <v>1830</v>
      </c>
      <c r="M56" s="235">
        <v>0</v>
      </c>
      <c r="N56" s="235">
        <v>1830</v>
      </c>
      <c r="O56" s="235">
        <v>394</v>
      </c>
      <c r="P56" s="235">
        <v>75</v>
      </c>
      <c r="Q56" s="235">
        <v>469</v>
      </c>
      <c r="R56" s="235">
        <v>2415</v>
      </c>
      <c r="S56" s="235">
        <v>1678</v>
      </c>
      <c r="T56" s="235">
        <v>4093</v>
      </c>
      <c r="U56" s="235">
        <v>35454</v>
      </c>
      <c r="V56" s="235">
        <v>10617</v>
      </c>
      <c r="W56" s="235">
        <v>46071</v>
      </c>
    </row>
    <row r="57" spans="1:23" ht="14.25">
      <c r="A57" s="234" t="s">
        <v>55</v>
      </c>
      <c r="B57" s="235">
        <v>1788</v>
      </c>
      <c r="C57" s="235">
        <v>35807</v>
      </c>
      <c r="D57" s="235">
        <v>24368</v>
      </c>
      <c r="E57" s="235">
        <v>1224</v>
      </c>
      <c r="F57" s="235">
        <v>52</v>
      </c>
      <c r="G57" s="235">
        <v>63239</v>
      </c>
      <c r="H57" s="235">
        <v>76403</v>
      </c>
      <c r="I57" s="235">
        <v>139642</v>
      </c>
      <c r="J57" s="307"/>
      <c r="K57" s="234" t="s">
        <v>55</v>
      </c>
      <c r="L57" s="235">
        <v>560</v>
      </c>
      <c r="M57" s="235">
        <v>0</v>
      </c>
      <c r="N57" s="235">
        <v>560</v>
      </c>
      <c r="O57" s="235">
        <v>66</v>
      </c>
      <c r="P57" s="235">
        <v>26</v>
      </c>
      <c r="Q57" s="235">
        <v>92</v>
      </c>
      <c r="R57" s="235">
        <v>7774</v>
      </c>
      <c r="S57" s="235">
        <v>11811</v>
      </c>
      <c r="T57" s="235">
        <v>19585</v>
      </c>
      <c r="U57" s="235">
        <v>54839</v>
      </c>
      <c r="V57" s="235">
        <v>64566</v>
      </c>
      <c r="W57" s="235">
        <v>119405</v>
      </c>
    </row>
    <row r="58" spans="1:23" ht="14.25">
      <c r="A58" s="234" t="s">
        <v>56</v>
      </c>
      <c r="B58" s="235">
        <v>1900</v>
      </c>
      <c r="C58" s="235">
        <v>10938</v>
      </c>
      <c r="D58" s="235">
        <v>10006</v>
      </c>
      <c r="E58" s="235">
        <v>299</v>
      </c>
      <c r="F58" s="235">
        <v>45</v>
      </c>
      <c r="G58" s="235">
        <v>23188</v>
      </c>
      <c r="H58" s="235">
        <v>60149</v>
      </c>
      <c r="I58" s="235">
        <v>83337</v>
      </c>
      <c r="J58" s="307"/>
      <c r="K58" s="234" t="s">
        <v>56</v>
      </c>
      <c r="L58" s="235">
        <v>395</v>
      </c>
      <c r="M58" s="235">
        <v>0</v>
      </c>
      <c r="N58" s="235">
        <v>395</v>
      </c>
      <c r="O58" s="235">
        <v>27</v>
      </c>
      <c r="P58" s="235">
        <v>5</v>
      </c>
      <c r="Q58" s="235">
        <v>32</v>
      </c>
      <c r="R58" s="235">
        <v>2600</v>
      </c>
      <c r="S58" s="235">
        <v>7398</v>
      </c>
      <c r="T58" s="235">
        <v>9998</v>
      </c>
      <c r="U58" s="235">
        <v>20166</v>
      </c>
      <c r="V58" s="235">
        <v>52746</v>
      </c>
      <c r="W58" s="235">
        <v>72912</v>
      </c>
    </row>
    <row r="59" spans="1:23" ht="14.25">
      <c r="A59" s="234" t="s">
        <v>57</v>
      </c>
      <c r="B59" s="235">
        <v>1343</v>
      </c>
      <c r="C59" s="235">
        <v>14244</v>
      </c>
      <c r="D59" s="235">
        <v>10433</v>
      </c>
      <c r="E59" s="235">
        <v>4895</v>
      </c>
      <c r="F59" s="235">
        <v>75</v>
      </c>
      <c r="G59" s="235">
        <v>30990</v>
      </c>
      <c r="H59" s="235">
        <v>75365</v>
      </c>
      <c r="I59" s="235">
        <v>106355</v>
      </c>
      <c r="J59" s="307"/>
      <c r="K59" s="234" t="s">
        <v>57</v>
      </c>
      <c r="L59" s="235">
        <v>350</v>
      </c>
      <c r="M59" s="235">
        <v>0</v>
      </c>
      <c r="N59" s="235">
        <v>350</v>
      </c>
      <c r="O59" s="235">
        <v>50</v>
      </c>
      <c r="P59" s="235">
        <v>14</v>
      </c>
      <c r="Q59" s="235">
        <v>64</v>
      </c>
      <c r="R59" s="235">
        <v>1396</v>
      </c>
      <c r="S59" s="235">
        <v>8081</v>
      </c>
      <c r="T59" s="235">
        <v>9477</v>
      </c>
      <c r="U59" s="235">
        <v>29194</v>
      </c>
      <c r="V59" s="235">
        <v>67270</v>
      </c>
      <c r="W59" s="235">
        <v>96464</v>
      </c>
    </row>
    <row r="60" spans="1:23" ht="14.25">
      <c r="A60" s="234" t="s">
        <v>58</v>
      </c>
      <c r="B60" s="235">
        <v>4693</v>
      </c>
      <c r="C60" s="235">
        <v>11843</v>
      </c>
      <c r="D60" s="235">
        <v>13073</v>
      </c>
      <c r="E60" s="235">
        <v>329</v>
      </c>
      <c r="F60" s="235">
        <v>171</v>
      </c>
      <c r="G60" s="235">
        <v>30109</v>
      </c>
      <c r="H60" s="235">
        <v>94902</v>
      </c>
      <c r="I60" s="235">
        <v>125011</v>
      </c>
      <c r="J60" s="307"/>
      <c r="K60" s="234" t="s">
        <v>58</v>
      </c>
      <c r="L60" s="235">
        <v>345</v>
      </c>
      <c r="M60" s="235">
        <v>0</v>
      </c>
      <c r="N60" s="235">
        <v>345</v>
      </c>
      <c r="O60" s="235">
        <v>28</v>
      </c>
      <c r="P60" s="235">
        <v>10</v>
      </c>
      <c r="Q60" s="235">
        <v>38</v>
      </c>
      <c r="R60" s="235">
        <v>6588</v>
      </c>
      <c r="S60" s="235">
        <v>33148</v>
      </c>
      <c r="T60" s="235">
        <v>39736</v>
      </c>
      <c r="U60" s="235">
        <v>23148</v>
      </c>
      <c r="V60" s="235">
        <v>61744</v>
      </c>
      <c r="W60" s="235">
        <v>84892</v>
      </c>
    </row>
    <row r="61" spans="1:23" ht="14.25">
      <c r="A61" s="234" t="s">
        <v>59</v>
      </c>
      <c r="B61" s="235">
        <v>2418</v>
      </c>
      <c r="C61" s="235">
        <v>5562</v>
      </c>
      <c r="D61" s="235">
        <v>2191</v>
      </c>
      <c r="E61" s="235">
        <v>654</v>
      </c>
      <c r="F61" s="235">
        <v>529</v>
      </c>
      <c r="G61" s="235">
        <v>11354</v>
      </c>
      <c r="H61" s="235">
        <v>5645</v>
      </c>
      <c r="I61" s="235">
        <v>16999</v>
      </c>
      <c r="J61" s="307"/>
      <c r="K61" s="234" t="s">
        <v>59</v>
      </c>
      <c r="L61" s="235">
        <v>470</v>
      </c>
      <c r="M61" s="235">
        <v>0</v>
      </c>
      <c r="N61" s="235">
        <v>470</v>
      </c>
      <c r="O61" s="235">
        <v>180</v>
      </c>
      <c r="P61" s="235">
        <v>162</v>
      </c>
      <c r="Q61" s="235">
        <v>342</v>
      </c>
      <c r="R61" s="235">
        <v>1666</v>
      </c>
      <c r="S61" s="235">
        <v>688</v>
      </c>
      <c r="T61" s="235">
        <v>2354</v>
      </c>
      <c r="U61" s="235">
        <v>9038</v>
      </c>
      <c r="V61" s="235">
        <v>4795</v>
      </c>
      <c r="W61" s="235">
        <v>13833</v>
      </c>
    </row>
    <row r="62" spans="1:23" ht="14.25">
      <c r="A62" s="234" t="s">
        <v>60</v>
      </c>
      <c r="B62" s="235">
        <v>2391</v>
      </c>
      <c r="C62" s="235">
        <v>8668</v>
      </c>
      <c r="D62" s="235">
        <v>2359</v>
      </c>
      <c r="E62" s="235">
        <v>302</v>
      </c>
      <c r="F62" s="235">
        <v>179</v>
      </c>
      <c r="G62" s="235">
        <v>13899</v>
      </c>
      <c r="H62" s="235">
        <v>6648</v>
      </c>
      <c r="I62" s="235">
        <v>20547</v>
      </c>
      <c r="J62" s="307"/>
      <c r="K62" s="234" t="s">
        <v>60</v>
      </c>
      <c r="L62" s="235">
        <v>243</v>
      </c>
      <c r="M62" s="235">
        <v>0</v>
      </c>
      <c r="N62" s="235">
        <v>243</v>
      </c>
      <c r="O62" s="235">
        <v>180</v>
      </c>
      <c r="P62" s="235">
        <v>144</v>
      </c>
      <c r="Q62" s="235">
        <v>324</v>
      </c>
      <c r="R62" s="235">
        <v>2689</v>
      </c>
      <c r="S62" s="235">
        <v>1343</v>
      </c>
      <c r="T62" s="235">
        <v>4032</v>
      </c>
      <c r="U62" s="235">
        <v>10787</v>
      </c>
      <c r="V62" s="235">
        <v>5161</v>
      </c>
      <c r="W62" s="235">
        <v>15948</v>
      </c>
    </row>
    <row r="63" spans="1:23" ht="14.25">
      <c r="A63" s="234" t="s">
        <v>61</v>
      </c>
      <c r="B63" s="235">
        <v>4937</v>
      </c>
      <c r="C63" s="235">
        <v>14038</v>
      </c>
      <c r="D63" s="235">
        <v>3874</v>
      </c>
      <c r="E63" s="235">
        <v>224</v>
      </c>
      <c r="F63" s="235">
        <v>211</v>
      </c>
      <c r="G63" s="235">
        <v>23284</v>
      </c>
      <c r="H63" s="235">
        <v>21641</v>
      </c>
      <c r="I63" s="235">
        <v>44925</v>
      </c>
      <c r="J63" s="307"/>
      <c r="K63" s="234" t="s">
        <v>61</v>
      </c>
      <c r="L63" s="235">
        <v>230</v>
      </c>
      <c r="M63" s="235">
        <v>0</v>
      </c>
      <c r="N63" s="235">
        <v>230</v>
      </c>
      <c r="O63" s="235">
        <v>13</v>
      </c>
      <c r="P63" s="235">
        <v>6</v>
      </c>
      <c r="Q63" s="235">
        <v>19</v>
      </c>
      <c r="R63" s="235">
        <v>725</v>
      </c>
      <c r="S63" s="235">
        <v>583</v>
      </c>
      <c r="T63" s="235">
        <v>1308</v>
      </c>
      <c r="U63" s="235">
        <v>22316</v>
      </c>
      <c r="V63" s="235">
        <v>21052</v>
      </c>
      <c r="W63" s="235">
        <v>43368</v>
      </c>
    </row>
    <row r="64" spans="1:23" ht="14.25">
      <c r="A64" s="234" t="s">
        <v>62</v>
      </c>
      <c r="B64" s="235">
        <v>2672</v>
      </c>
      <c r="C64" s="235">
        <v>14670</v>
      </c>
      <c r="D64" s="235">
        <v>5627</v>
      </c>
      <c r="E64" s="235">
        <v>632</v>
      </c>
      <c r="F64" s="235">
        <v>603</v>
      </c>
      <c r="G64" s="235">
        <v>24204</v>
      </c>
      <c r="H64" s="235">
        <v>16545</v>
      </c>
      <c r="I64" s="235">
        <v>40749</v>
      </c>
      <c r="J64" s="307"/>
      <c r="K64" s="234" t="s">
        <v>62</v>
      </c>
      <c r="L64" s="235">
        <v>551</v>
      </c>
      <c r="M64" s="235">
        <v>0</v>
      </c>
      <c r="N64" s="235">
        <v>551</v>
      </c>
      <c r="O64" s="235">
        <v>129</v>
      </c>
      <c r="P64" s="235">
        <v>5</v>
      </c>
      <c r="Q64" s="235">
        <v>134</v>
      </c>
      <c r="R64" s="235">
        <v>2665</v>
      </c>
      <c r="S64" s="235">
        <v>592</v>
      </c>
      <c r="T64" s="235">
        <v>3257</v>
      </c>
      <c r="U64" s="235">
        <v>20859</v>
      </c>
      <c r="V64" s="235">
        <v>15948</v>
      </c>
      <c r="W64" s="235">
        <v>36807</v>
      </c>
    </row>
    <row r="65" spans="1:23" ht="14.25">
      <c r="A65" s="234" t="s">
        <v>63</v>
      </c>
      <c r="B65" s="235">
        <v>5938</v>
      </c>
      <c r="C65" s="235">
        <v>14269</v>
      </c>
      <c r="D65" s="235">
        <v>10375</v>
      </c>
      <c r="E65" s="235">
        <v>928</v>
      </c>
      <c r="F65" s="235">
        <v>479</v>
      </c>
      <c r="G65" s="235">
        <v>31989</v>
      </c>
      <c r="H65" s="235">
        <v>22288</v>
      </c>
      <c r="I65" s="235">
        <v>54277</v>
      </c>
      <c r="J65" s="307"/>
      <c r="K65" s="234" t="s">
        <v>63</v>
      </c>
      <c r="L65" s="235">
        <v>1161</v>
      </c>
      <c r="M65" s="235">
        <v>0</v>
      </c>
      <c r="N65" s="235">
        <v>1161</v>
      </c>
      <c r="O65" s="235">
        <v>209</v>
      </c>
      <c r="P65" s="235">
        <v>20</v>
      </c>
      <c r="Q65" s="235">
        <v>229</v>
      </c>
      <c r="R65" s="235">
        <v>2953</v>
      </c>
      <c r="S65" s="235">
        <v>2586</v>
      </c>
      <c r="T65" s="235">
        <v>5539</v>
      </c>
      <c r="U65" s="235">
        <v>27666</v>
      </c>
      <c r="V65" s="235">
        <v>19682</v>
      </c>
      <c r="W65" s="235">
        <v>47348</v>
      </c>
    </row>
    <row r="66" spans="1:23" ht="14.25">
      <c r="A66" s="234" t="s">
        <v>27</v>
      </c>
      <c r="B66" s="235">
        <v>911</v>
      </c>
      <c r="C66" s="235">
        <v>2160</v>
      </c>
      <c r="D66" s="235">
        <v>708</v>
      </c>
      <c r="E66" s="235">
        <v>282</v>
      </c>
      <c r="F66" s="235">
        <v>205</v>
      </c>
      <c r="G66" s="235">
        <v>4266</v>
      </c>
      <c r="H66" s="235">
        <v>3201</v>
      </c>
      <c r="I66" s="235">
        <v>7467</v>
      </c>
      <c r="J66" s="307"/>
      <c r="K66" s="234" t="s">
        <v>27</v>
      </c>
      <c r="L66" s="235">
        <v>601</v>
      </c>
      <c r="M66" s="235">
        <v>0</v>
      </c>
      <c r="N66" s="235">
        <v>601</v>
      </c>
      <c r="O66" s="235">
        <v>96</v>
      </c>
      <c r="P66" s="235">
        <v>23</v>
      </c>
      <c r="Q66" s="235">
        <v>119</v>
      </c>
      <c r="R66" s="235">
        <v>862</v>
      </c>
      <c r="S66" s="235">
        <v>755</v>
      </c>
      <c r="T66" s="235">
        <v>1617</v>
      </c>
      <c r="U66" s="235">
        <v>2707</v>
      </c>
      <c r="V66" s="235">
        <v>2423</v>
      </c>
      <c r="W66" s="235">
        <v>5130</v>
      </c>
    </row>
    <row r="67" spans="1:23" ht="14.25">
      <c r="A67" s="234" t="s">
        <v>64</v>
      </c>
      <c r="B67" s="235">
        <v>573</v>
      </c>
      <c r="C67" s="235">
        <v>1513</v>
      </c>
      <c r="D67" s="235">
        <v>1675</v>
      </c>
      <c r="E67" s="235">
        <v>1793</v>
      </c>
      <c r="F67" s="235">
        <v>1198</v>
      </c>
      <c r="G67" s="235">
        <v>6752</v>
      </c>
      <c r="H67" s="235">
        <v>3428</v>
      </c>
      <c r="I67" s="235">
        <v>10180</v>
      </c>
      <c r="J67" s="307"/>
      <c r="K67" s="234" t="s">
        <v>64</v>
      </c>
      <c r="L67" s="235">
        <v>3271</v>
      </c>
      <c r="M67" s="235">
        <v>0</v>
      </c>
      <c r="N67" s="235">
        <v>3271</v>
      </c>
      <c r="O67" s="235">
        <v>428</v>
      </c>
      <c r="P67" s="235">
        <v>44</v>
      </c>
      <c r="Q67" s="235">
        <v>472</v>
      </c>
      <c r="R67" s="235">
        <v>1151</v>
      </c>
      <c r="S67" s="235">
        <v>1830</v>
      </c>
      <c r="T67" s="235">
        <v>2981</v>
      </c>
      <c r="U67" s="235">
        <v>1902</v>
      </c>
      <c r="V67" s="235">
        <v>1554</v>
      </c>
      <c r="W67" s="235">
        <v>3456</v>
      </c>
    </row>
    <row r="68" spans="1:23" ht="14.25">
      <c r="A68" s="237" t="s">
        <v>65</v>
      </c>
      <c r="B68" s="235">
        <v>3332</v>
      </c>
      <c r="C68" s="235">
        <v>2956</v>
      </c>
      <c r="D68" s="235">
        <v>2067</v>
      </c>
      <c r="E68" s="235">
        <v>1828</v>
      </c>
      <c r="F68" s="235">
        <v>511</v>
      </c>
      <c r="G68" s="235">
        <v>10694</v>
      </c>
      <c r="H68" s="235">
        <v>8436</v>
      </c>
      <c r="I68" s="235">
        <v>19130</v>
      </c>
      <c r="J68" s="307"/>
      <c r="K68" s="237" t="s">
        <v>65</v>
      </c>
      <c r="L68" s="235">
        <v>1983</v>
      </c>
      <c r="M68" s="235">
        <v>0</v>
      </c>
      <c r="N68" s="235">
        <v>1983</v>
      </c>
      <c r="O68" s="235">
        <v>102</v>
      </c>
      <c r="P68" s="235">
        <v>40</v>
      </c>
      <c r="Q68" s="235">
        <v>142</v>
      </c>
      <c r="R68" s="235">
        <v>1281</v>
      </c>
      <c r="S68" s="235">
        <v>1169</v>
      </c>
      <c r="T68" s="235">
        <v>2450</v>
      </c>
      <c r="U68" s="235">
        <v>7328</v>
      </c>
      <c r="V68" s="235">
        <v>7227</v>
      </c>
      <c r="W68" s="235">
        <v>14555</v>
      </c>
    </row>
    <row r="69" spans="1:23" s="88" customFormat="1" ht="14.25">
      <c r="A69" s="308" t="s">
        <v>33</v>
      </c>
      <c r="B69" s="235">
        <v>233274</v>
      </c>
      <c r="C69" s="235">
        <v>1046462</v>
      </c>
      <c r="D69" s="235">
        <v>443223</v>
      </c>
      <c r="E69" s="235">
        <v>86125</v>
      </c>
      <c r="F69" s="235">
        <v>34104</v>
      </c>
      <c r="G69" s="235">
        <v>1843188</v>
      </c>
      <c r="H69" s="235">
        <v>1322084</v>
      </c>
      <c r="I69" s="235">
        <v>3165272</v>
      </c>
      <c r="J69" s="307"/>
      <c r="K69" s="308" t="s">
        <v>33</v>
      </c>
      <c r="L69" s="235">
        <v>123630</v>
      </c>
      <c r="M69" s="235">
        <v>0</v>
      </c>
      <c r="N69" s="235">
        <v>123630</v>
      </c>
      <c r="O69" s="235">
        <v>17019</v>
      </c>
      <c r="P69" s="235">
        <v>12142</v>
      </c>
      <c r="Q69" s="235">
        <v>29161</v>
      </c>
      <c r="R69" s="235">
        <v>398390</v>
      </c>
      <c r="S69" s="235">
        <v>199911</v>
      </c>
      <c r="T69" s="235">
        <v>598301</v>
      </c>
      <c r="U69" s="235">
        <v>1304149</v>
      </c>
      <c r="V69" s="235">
        <v>1110031</v>
      </c>
      <c r="W69" s="235">
        <v>2414180</v>
      </c>
    </row>
    <row r="70" spans="1:23" ht="16.5">
      <c r="A70" s="237" t="s">
        <v>191</v>
      </c>
      <c r="B70" s="235">
        <v>9788</v>
      </c>
      <c r="C70" s="235">
        <v>50722</v>
      </c>
      <c r="D70" s="235">
        <v>22994</v>
      </c>
      <c r="E70" s="235">
        <v>2666</v>
      </c>
      <c r="F70" s="235">
        <v>1475</v>
      </c>
      <c r="G70" s="235">
        <v>87645</v>
      </c>
      <c r="H70" s="235">
        <v>98382</v>
      </c>
      <c r="I70" s="235">
        <v>186027</v>
      </c>
      <c r="J70" s="307"/>
      <c r="K70" s="234" t="s">
        <v>106</v>
      </c>
      <c r="L70" s="236">
        <v>2658</v>
      </c>
      <c r="M70" s="340">
        <v>0</v>
      </c>
      <c r="N70" s="236">
        <v>2658</v>
      </c>
      <c r="O70" s="236">
        <v>743</v>
      </c>
      <c r="P70" s="236">
        <v>1894</v>
      </c>
      <c r="Q70" s="99">
        <v>2637</v>
      </c>
      <c r="R70" s="236">
        <v>20596</v>
      </c>
      <c r="S70" s="236">
        <v>13885</v>
      </c>
      <c r="T70" s="236">
        <v>34481</v>
      </c>
      <c r="U70" s="236">
        <v>63648</v>
      </c>
      <c r="V70" s="236">
        <v>82603</v>
      </c>
      <c r="W70" s="238">
        <v>146251</v>
      </c>
    </row>
    <row r="71" spans="1:23" ht="16.5">
      <c r="A71" s="234" t="s">
        <v>192</v>
      </c>
      <c r="B71" s="319">
        <v>9788</v>
      </c>
      <c r="C71" s="319">
        <v>50628</v>
      </c>
      <c r="D71" s="319">
        <v>22928</v>
      </c>
      <c r="E71" s="319">
        <v>2713</v>
      </c>
      <c r="F71" s="319">
        <v>1388</v>
      </c>
      <c r="G71" s="320">
        <v>87445</v>
      </c>
      <c r="H71" s="319">
        <v>98127</v>
      </c>
      <c r="I71" s="324">
        <v>185572</v>
      </c>
      <c r="J71" s="307"/>
      <c r="K71" s="234" t="s">
        <v>106</v>
      </c>
      <c r="L71" s="319">
        <v>2788</v>
      </c>
      <c r="M71" s="325"/>
      <c r="N71" s="323">
        <v>2788</v>
      </c>
      <c r="O71" s="322">
        <v>743</v>
      </c>
      <c r="P71" s="319">
        <v>1628</v>
      </c>
      <c r="Q71" s="321">
        <v>2371</v>
      </c>
      <c r="R71" s="319">
        <v>19839</v>
      </c>
      <c r="S71" s="319">
        <v>13628</v>
      </c>
      <c r="T71" s="323">
        <v>33467</v>
      </c>
      <c r="U71" s="319">
        <v>64075</v>
      </c>
      <c r="V71" s="319">
        <v>82871</v>
      </c>
      <c r="W71" s="323">
        <v>146946</v>
      </c>
    </row>
    <row r="72" spans="1:23" s="311" customFormat="1" ht="14.25">
      <c r="A72" s="234" t="s">
        <v>3</v>
      </c>
      <c r="B72" s="235">
        <v>1573398</v>
      </c>
      <c r="C72" s="235">
        <v>8247614</v>
      </c>
      <c r="D72" s="235">
        <v>3348775</v>
      </c>
      <c r="E72" s="235">
        <v>307740</v>
      </c>
      <c r="F72" s="235">
        <v>186239</v>
      </c>
      <c r="G72" s="235">
        <v>13663766</v>
      </c>
      <c r="H72" s="235">
        <v>11962706</v>
      </c>
      <c r="I72" s="235">
        <v>25626472</v>
      </c>
      <c r="J72" s="307"/>
      <c r="K72" s="234" t="s">
        <v>3</v>
      </c>
      <c r="L72" s="235">
        <v>310457</v>
      </c>
      <c r="M72" s="235">
        <v>0</v>
      </c>
      <c r="N72" s="235">
        <v>310457</v>
      </c>
      <c r="O72" s="235">
        <v>53724</v>
      </c>
      <c r="P72" s="235">
        <v>152454</v>
      </c>
      <c r="Q72" s="235">
        <v>206178</v>
      </c>
      <c r="R72" s="235">
        <v>2919222</v>
      </c>
      <c r="S72" s="235">
        <v>1843477</v>
      </c>
      <c r="T72" s="235">
        <v>4762699</v>
      </c>
      <c r="U72" s="235">
        <v>10380363</v>
      </c>
      <c r="V72" s="235">
        <v>9966775</v>
      </c>
      <c r="W72" s="235">
        <v>20347138</v>
      </c>
    </row>
    <row r="73" spans="1:23" ht="14.25">
      <c r="A73" s="234" t="s">
        <v>66</v>
      </c>
      <c r="B73" s="239">
        <v>75.46838036802754</v>
      </c>
      <c r="C73" s="239">
        <v>76.42048876562534</v>
      </c>
      <c r="D73" s="239">
        <v>68.48580373255325</v>
      </c>
      <c r="E73" s="239">
        <v>53.655772432851826</v>
      </c>
      <c r="F73" s="239">
        <v>61.333847086099695</v>
      </c>
      <c r="G73" s="239">
        <v>73.28701147301425</v>
      </c>
      <c r="H73" s="239">
        <v>57.17077928368314</v>
      </c>
      <c r="I73" s="239">
        <v>64.76450980340621</v>
      </c>
      <c r="K73" s="234" t="s">
        <v>66</v>
      </c>
      <c r="L73" s="239">
        <v>53.35376123076077</v>
      </c>
      <c r="M73" s="239" t="e">
        <v>#DIV/0!</v>
      </c>
      <c r="N73" s="239">
        <v>53.35376123076077</v>
      </c>
      <c r="O73" s="239">
        <v>33.946884537372284</v>
      </c>
      <c r="P73" s="239">
        <v>41.066599144479525</v>
      </c>
      <c r="Q73" s="239">
        <v>38.93861131833162</v>
      </c>
      <c r="R73" s="239">
        <v>67.96236209799851</v>
      </c>
      <c r="S73" s="239">
        <v>62.994531179521104</v>
      </c>
      <c r="T73" s="239">
        <v>65.94929296311328</v>
      </c>
      <c r="U73" s="239">
        <v>76.27745387120628</v>
      </c>
      <c r="V73" s="239">
        <v>56.54308845695608</v>
      </c>
      <c r="W73" s="239">
        <v>65.14094609739324</v>
      </c>
    </row>
    <row r="74" spans="1:23" s="311" customFormat="1" ht="15">
      <c r="A74" s="234" t="s">
        <v>67</v>
      </c>
      <c r="B74" s="312">
        <v>6.744849404562874</v>
      </c>
      <c r="C74" s="312">
        <v>7.881427132566687</v>
      </c>
      <c r="D74" s="312">
        <v>7.555508175342886</v>
      </c>
      <c r="E74" s="312">
        <v>3.573178519593614</v>
      </c>
      <c r="F74" s="312">
        <v>5.460913675815154</v>
      </c>
      <c r="G74" s="312">
        <v>7.4131157537918</v>
      </c>
      <c r="H74" s="312">
        <v>9.048370602775618</v>
      </c>
      <c r="I74" s="312">
        <v>8.096135813920572</v>
      </c>
      <c r="K74" s="234" t="s">
        <v>67</v>
      </c>
      <c r="L74" s="312">
        <v>2.5111785165412925</v>
      </c>
      <c r="M74" s="312" t="e">
        <v>#DIV/0!</v>
      </c>
      <c r="N74" s="312">
        <v>2.5111785165412925</v>
      </c>
      <c r="O74" s="312">
        <v>3.1567072095892827</v>
      </c>
      <c r="P74" s="312">
        <v>12.555921594465492</v>
      </c>
      <c r="Q74" s="312">
        <v>7.070333664826309</v>
      </c>
      <c r="R74" s="312">
        <v>7.32754838223851</v>
      </c>
      <c r="S74" s="312">
        <v>9.221488562410272</v>
      </c>
      <c r="T74" s="312">
        <v>7.960372788947369</v>
      </c>
      <c r="U74" s="312">
        <v>7.959491591834982</v>
      </c>
      <c r="V74" s="312">
        <v>8.978825816576293</v>
      </c>
      <c r="W74" s="312">
        <v>8.42817768351987</v>
      </c>
    </row>
    <row r="76" spans="12:13" ht="12.75">
      <c r="L76" s="240"/>
      <c r="M76" s="241"/>
    </row>
    <row r="77" spans="2:23" ht="15">
      <c r="B77" s="302" t="s">
        <v>72</v>
      </c>
      <c r="L77" s="303" t="s">
        <v>72</v>
      </c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</row>
    <row r="78" spans="1:9" ht="14.25">
      <c r="A78" s="242"/>
      <c r="B78" s="317"/>
      <c r="C78" s="317"/>
      <c r="D78" s="317"/>
      <c r="E78" s="317"/>
      <c r="F78" s="317"/>
      <c r="G78" s="317"/>
      <c r="H78" s="317"/>
      <c r="I78" s="318"/>
    </row>
    <row r="79" spans="1:9" ht="15" thickBot="1">
      <c r="A79" s="242"/>
      <c r="B79" s="317"/>
      <c r="C79" s="317"/>
      <c r="D79" s="317"/>
      <c r="E79" s="317"/>
      <c r="F79" s="317"/>
      <c r="G79" s="317"/>
      <c r="H79" s="317"/>
      <c r="I79" s="318"/>
    </row>
    <row r="80" spans="1:9" ht="13.5" thickBot="1">
      <c r="A80" s="243" t="s">
        <v>73</v>
      </c>
      <c r="C80" s="313" t="s">
        <v>193</v>
      </c>
      <c r="D80" s="314"/>
      <c r="E80" s="205"/>
      <c r="F80" s="315" t="s">
        <v>74</v>
      </c>
      <c r="G80" s="316"/>
      <c r="I80" s="201" t="s">
        <v>28</v>
      </c>
    </row>
    <row r="81" spans="3:9" ht="13.5" thickBot="1">
      <c r="C81" s="244" t="s">
        <v>28</v>
      </c>
      <c r="E81" s="205"/>
      <c r="I81" s="244" t="s">
        <v>28</v>
      </c>
    </row>
    <row r="82" spans="1:10" ht="12.75">
      <c r="A82" s="245" t="s">
        <v>28</v>
      </c>
      <c r="B82" s="246" t="s">
        <v>114</v>
      </c>
      <c r="C82" s="247" t="s">
        <v>115</v>
      </c>
      <c r="D82" s="248" t="s">
        <v>75</v>
      </c>
      <c r="E82" s="205"/>
      <c r="F82" s="245" t="s">
        <v>28</v>
      </c>
      <c r="H82" s="246" t="s">
        <v>114</v>
      </c>
      <c r="I82" s="247" t="s">
        <v>115</v>
      </c>
      <c r="J82" s="248" t="s">
        <v>75</v>
      </c>
    </row>
    <row r="83" spans="2:10" ht="13.5" thickBot="1">
      <c r="B83" s="249" t="s">
        <v>76</v>
      </c>
      <c r="C83" s="250" t="s">
        <v>77</v>
      </c>
      <c r="D83" s="249" t="s">
        <v>78</v>
      </c>
      <c r="E83" s="205"/>
      <c r="H83" s="249" t="s">
        <v>76</v>
      </c>
      <c r="I83" s="250" t="s">
        <v>77</v>
      </c>
      <c r="J83" s="249" t="s">
        <v>78</v>
      </c>
    </row>
    <row r="84" spans="2:5" ht="13.5" thickBot="1">
      <c r="B84" s="251"/>
      <c r="E84" s="205"/>
    </row>
    <row r="85" spans="1:10" ht="17.25" customHeight="1" thickBot="1">
      <c r="A85" s="247" t="s">
        <v>79</v>
      </c>
      <c r="B85" s="252"/>
      <c r="C85" s="252"/>
      <c r="D85" s="253"/>
      <c r="E85" s="205"/>
      <c r="F85" s="349" t="s">
        <v>158</v>
      </c>
      <c r="G85" s="254" t="s">
        <v>80</v>
      </c>
      <c r="H85" s="255"/>
      <c r="I85" s="255"/>
      <c r="J85" s="256"/>
    </row>
    <row r="86" spans="1:10" ht="17.25" customHeight="1" thickBot="1">
      <c r="A86" s="247" t="s">
        <v>81</v>
      </c>
      <c r="B86" s="252"/>
      <c r="C86" s="252"/>
      <c r="D86" s="253"/>
      <c r="E86" s="205"/>
      <c r="F86" s="350"/>
      <c r="G86" s="257" t="s">
        <v>82</v>
      </c>
      <c r="H86" s="258"/>
      <c r="I86" s="258"/>
      <c r="J86" s="259"/>
    </row>
    <row r="87" spans="1:10" ht="17.25" thickBot="1">
      <c r="A87" s="247" t="s">
        <v>83</v>
      </c>
      <c r="B87" s="260"/>
      <c r="C87" s="260"/>
      <c r="D87" s="253"/>
      <c r="E87" s="205"/>
      <c r="F87" s="350"/>
      <c r="G87" s="257" t="s">
        <v>83</v>
      </c>
      <c r="H87" s="261"/>
      <c r="I87" s="261"/>
      <c r="J87" s="259"/>
    </row>
    <row r="88" spans="1:10" ht="17.25" thickBot="1">
      <c r="A88" s="247" t="s">
        <v>84</v>
      </c>
      <c r="B88" s="260"/>
      <c r="C88" s="260"/>
      <c r="D88" s="253"/>
      <c r="E88" s="205"/>
      <c r="F88" s="351"/>
      <c r="G88" s="257" t="s">
        <v>159</v>
      </c>
      <c r="H88" s="261"/>
      <c r="I88" s="261"/>
      <c r="J88" s="259"/>
    </row>
    <row r="89" spans="1:10" ht="17.25" customHeight="1" thickBot="1">
      <c r="A89" s="262"/>
      <c r="B89" s="263"/>
      <c r="C89" s="263"/>
      <c r="D89" s="264"/>
      <c r="E89" s="205"/>
      <c r="F89" s="349" t="s">
        <v>194</v>
      </c>
      <c r="G89" s="254" t="s">
        <v>80</v>
      </c>
      <c r="H89" s="265"/>
      <c r="I89" s="265"/>
      <c r="J89" s="266"/>
    </row>
    <row r="90" spans="1:10" ht="17.25" customHeight="1" thickBot="1">
      <c r="A90" s="247" t="s">
        <v>85</v>
      </c>
      <c r="B90" s="252"/>
      <c r="C90" s="252"/>
      <c r="D90" s="253"/>
      <c r="E90" s="205"/>
      <c r="F90" s="350" t="s">
        <v>86</v>
      </c>
      <c r="G90" s="257" t="s">
        <v>82</v>
      </c>
      <c r="H90" s="267"/>
      <c r="I90" s="267"/>
      <c r="J90" s="268"/>
    </row>
    <row r="91" spans="1:10" ht="17.25" thickBot="1">
      <c r="A91" s="247" t="s">
        <v>81</v>
      </c>
      <c r="B91" s="252"/>
      <c r="C91" s="252"/>
      <c r="D91" s="253"/>
      <c r="E91" s="205"/>
      <c r="F91" s="350"/>
      <c r="G91" s="257" t="s">
        <v>83</v>
      </c>
      <c r="H91" s="269"/>
      <c r="I91" s="269"/>
      <c r="J91" s="268"/>
    </row>
    <row r="92" spans="1:10" ht="17.25" thickBot="1">
      <c r="A92" s="247" t="s">
        <v>83</v>
      </c>
      <c r="B92" s="260"/>
      <c r="C92" s="260"/>
      <c r="D92" s="253"/>
      <c r="E92" s="205"/>
      <c r="F92" s="351"/>
      <c r="G92" s="257" t="s">
        <v>159</v>
      </c>
      <c r="H92" s="269"/>
      <c r="I92" s="269"/>
      <c r="J92" s="268"/>
    </row>
    <row r="93" spans="1:10" ht="17.25" customHeight="1" thickBot="1">
      <c r="A93" s="247" t="s">
        <v>84</v>
      </c>
      <c r="B93" s="260"/>
      <c r="C93" s="260"/>
      <c r="D93" s="253"/>
      <c r="E93" s="205"/>
      <c r="F93" s="349" t="s">
        <v>160</v>
      </c>
      <c r="G93" s="254" t="s">
        <v>80</v>
      </c>
      <c r="H93" s="255"/>
      <c r="I93" s="255"/>
      <c r="J93" s="256"/>
    </row>
    <row r="94" spans="1:10" ht="17.25" customHeight="1" thickBot="1">
      <c r="A94" s="262"/>
      <c r="B94" s="270"/>
      <c r="C94" s="270"/>
      <c r="D94" s="264"/>
      <c r="E94" s="205"/>
      <c r="F94" s="350" t="s">
        <v>87</v>
      </c>
      <c r="G94" s="257" t="s">
        <v>82</v>
      </c>
      <c r="H94" s="258"/>
      <c r="I94" s="258"/>
      <c r="J94" s="259"/>
    </row>
    <row r="95" spans="1:10" ht="17.25" thickBot="1">
      <c r="A95" s="247" t="s">
        <v>88</v>
      </c>
      <c r="B95" s="252"/>
      <c r="C95" s="252"/>
      <c r="D95" s="253"/>
      <c r="E95" s="205" t="s">
        <v>28</v>
      </c>
      <c r="F95" s="350" t="s">
        <v>28</v>
      </c>
      <c r="G95" s="257" t="s">
        <v>83</v>
      </c>
      <c r="H95" s="261"/>
      <c r="I95" s="261"/>
      <c r="J95" s="259"/>
    </row>
    <row r="96" spans="1:10" ht="17.25" thickBot="1">
      <c r="A96" s="247" t="s">
        <v>81</v>
      </c>
      <c r="B96" s="252"/>
      <c r="C96" s="252"/>
      <c r="D96" s="253"/>
      <c r="E96" s="205" t="s">
        <v>28</v>
      </c>
      <c r="F96" s="351"/>
      <c r="G96" s="257" t="s">
        <v>159</v>
      </c>
      <c r="H96" s="261"/>
      <c r="I96" s="261"/>
      <c r="J96" s="259"/>
    </row>
    <row r="97" spans="1:10" ht="17.25" customHeight="1" thickBot="1">
      <c r="A97" s="247" t="s">
        <v>83</v>
      </c>
      <c r="B97" s="260"/>
      <c r="C97" s="260"/>
      <c r="D97" s="253"/>
      <c r="E97" s="205"/>
      <c r="F97" s="349" t="s">
        <v>161</v>
      </c>
      <c r="G97" s="254" t="s">
        <v>80</v>
      </c>
      <c r="H97" s="265"/>
      <c r="I97" s="265"/>
      <c r="J97" s="266"/>
    </row>
    <row r="98" spans="1:10" ht="17.25" customHeight="1" thickBot="1">
      <c r="A98" s="247" t="s">
        <v>84</v>
      </c>
      <c r="B98" s="260"/>
      <c r="C98" s="260"/>
      <c r="D98" s="253"/>
      <c r="E98" s="205"/>
      <c r="F98" s="350" t="s">
        <v>89</v>
      </c>
      <c r="G98" s="257" t="s">
        <v>82</v>
      </c>
      <c r="H98" s="267"/>
      <c r="I98" s="267"/>
      <c r="J98" s="268"/>
    </row>
    <row r="99" spans="1:10" ht="17.25" thickBot="1">
      <c r="A99" s="271"/>
      <c r="E99" s="205"/>
      <c r="F99" s="350"/>
      <c r="G99" s="257" t="s">
        <v>83</v>
      </c>
      <c r="H99" s="269"/>
      <c r="I99" s="269"/>
      <c r="J99" s="268"/>
    </row>
    <row r="100" spans="1:10" ht="17.25" thickBot="1">
      <c r="A100" s="271"/>
      <c r="E100" s="205"/>
      <c r="F100" s="351"/>
      <c r="G100" s="257" t="s">
        <v>159</v>
      </c>
      <c r="H100" s="272"/>
      <c r="I100" s="272"/>
      <c r="J100" s="305"/>
    </row>
    <row r="101" spans="1:6" ht="13.5" thickBot="1">
      <c r="A101" s="273" t="s">
        <v>90</v>
      </c>
      <c r="B101" s="274"/>
      <c r="E101" s="205"/>
      <c r="F101" s="245" t="s">
        <v>28</v>
      </c>
    </row>
    <row r="102" spans="1:9" ht="13.5" thickBot="1">
      <c r="A102" s="271"/>
      <c r="B102" s="245" t="s">
        <v>28</v>
      </c>
      <c r="C102" s="244" t="s">
        <v>28</v>
      </c>
      <c r="E102" s="205"/>
      <c r="F102" s="245" t="s">
        <v>28</v>
      </c>
      <c r="G102" s="245"/>
      <c r="H102" s="248" t="s">
        <v>91</v>
      </c>
      <c r="I102" s="245"/>
    </row>
    <row r="103" spans="1:8" ht="12.75">
      <c r="A103" s="271"/>
      <c r="B103" s="246" t="s">
        <v>114</v>
      </c>
      <c r="C103" s="247" t="s">
        <v>115</v>
      </c>
      <c r="D103" s="248" t="s">
        <v>75</v>
      </c>
      <c r="E103" s="205"/>
      <c r="H103" s="275" t="s">
        <v>92</v>
      </c>
    </row>
    <row r="104" spans="1:8" ht="13.5" thickBot="1">
      <c r="A104" s="276" t="s">
        <v>28</v>
      </c>
      <c r="B104" s="249" t="s">
        <v>76</v>
      </c>
      <c r="C104" s="250" t="s">
        <v>77</v>
      </c>
      <c r="D104" s="249" t="s">
        <v>78</v>
      </c>
      <c r="E104" s="205"/>
      <c r="H104" s="277" t="s">
        <v>93</v>
      </c>
    </row>
    <row r="105" spans="1:5" ht="14.25" thickBot="1">
      <c r="A105" s="278"/>
      <c r="B105" s="279"/>
      <c r="C105" s="279"/>
      <c r="D105" s="279"/>
      <c r="E105" s="205"/>
    </row>
    <row r="106" spans="1:9" ht="14.25" thickBot="1">
      <c r="A106" s="262" t="s">
        <v>94</v>
      </c>
      <c r="B106" s="280"/>
      <c r="C106" s="280"/>
      <c r="D106" s="281"/>
      <c r="E106" s="205"/>
      <c r="G106" s="282" t="s">
        <v>95</v>
      </c>
      <c r="H106" s="283"/>
      <c r="I106" s="284"/>
    </row>
    <row r="107" spans="1:9" ht="13.5">
      <c r="A107" s="262" t="s">
        <v>96</v>
      </c>
      <c r="B107" s="280"/>
      <c r="C107" s="280"/>
      <c r="D107" s="281"/>
      <c r="E107" s="205"/>
      <c r="G107" s="285"/>
      <c r="H107" s="205"/>
      <c r="I107" s="286"/>
    </row>
    <row r="108" spans="1:9" ht="15">
      <c r="A108" s="262" t="s">
        <v>97</v>
      </c>
      <c r="B108" s="280"/>
      <c r="C108" s="280"/>
      <c r="D108" s="281"/>
      <c r="E108" s="205"/>
      <c r="G108" s="287" t="s">
        <v>98</v>
      </c>
      <c r="H108" s="235"/>
      <c r="I108" s="289" t="s">
        <v>99</v>
      </c>
    </row>
    <row r="109" spans="1:9" ht="16.5">
      <c r="A109" s="262" t="s">
        <v>100</v>
      </c>
      <c r="B109" s="280"/>
      <c r="C109" s="280"/>
      <c r="D109" s="281"/>
      <c r="E109" s="205"/>
      <c r="G109" s="290"/>
      <c r="H109" s="288"/>
      <c r="I109" s="291"/>
    </row>
    <row r="110" spans="1:9" ht="15">
      <c r="A110" s="262" t="s">
        <v>101</v>
      </c>
      <c r="B110" s="280"/>
      <c r="C110" s="280"/>
      <c r="D110" s="281"/>
      <c r="E110" s="205"/>
      <c r="G110" s="287" t="s">
        <v>102</v>
      </c>
      <c r="H110" s="235"/>
      <c r="I110" s="289" t="s">
        <v>99</v>
      </c>
    </row>
    <row r="111" spans="1:9" ht="13.5">
      <c r="A111" s="262" t="s">
        <v>103</v>
      </c>
      <c r="B111" s="280"/>
      <c r="C111" s="280"/>
      <c r="D111" s="281"/>
      <c r="E111" s="205"/>
      <c r="G111" s="292"/>
      <c r="H111" s="293"/>
      <c r="I111" s="294"/>
    </row>
    <row r="112" spans="1:9" ht="15.75" thickBot="1">
      <c r="A112" s="262" t="s">
        <v>104</v>
      </c>
      <c r="B112" s="280"/>
      <c r="C112" s="280"/>
      <c r="D112" s="281"/>
      <c r="E112" s="205"/>
      <c r="G112" s="295" t="s">
        <v>105</v>
      </c>
      <c r="H112" s="239"/>
      <c r="I112" s="296"/>
    </row>
    <row r="114" spans="2:3" ht="12.75">
      <c r="B114" s="240" t="s">
        <v>179</v>
      </c>
      <c r="C114" s="241"/>
    </row>
    <row r="122" spans="2:10" ht="13.5" thickBot="1">
      <c r="B122" s="201">
        <v>2007</v>
      </c>
      <c r="D122" s="201">
        <v>2008</v>
      </c>
      <c r="H122" s="201">
        <v>2008</v>
      </c>
      <c r="J122" s="201">
        <v>2009</v>
      </c>
    </row>
    <row r="123" spans="1:11" ht="13.5" thickBot="1">
      <c r="A123" s="326">
        <v>39356</v>
      </c>
      <c r="B123" s="327">
        <v>31</v>
      </c>
      <c r="C123" s="327"/>
      <c r="D123" s="328">
        <v>39448</v>
      </c>
      <c r="E123" s="329">
        <v>31</v>
      </c>
      <c r="G123" s="326">
        <v>39722</v>
      </c>
      <c r="H123" s="327">
        <v>31</v>
      </c>
      <c r="I123" s="327"/>
      <c r="J123" s="328">
        <v>39814</v>
      </c>
      <c r="K123" s="329">
        <v>31</v>
      </c>
    </row>
    <row r="124" spans="1:11" ht="13.5" thickBot="1">
      <c r="A124" s="326">
        <v>39387</v>
      </c>
      <c r="B124" s="205">
        <v>30</v>
      </c>
      <c r="C124" s="205"/>
      <c r="D124" s="336">
        <v>39479</v>
      </c>
      <c r="E124" s="337">
        <v>29</v>
      </c>
      <c r="G124" s="330">
        <v>39753</v>
      </c>
      <c r="H124" s="205">
        <v>30</v>
      </c>
      <c r="I124" s="205"/>
      <c r="J124" s="338">
        <v>39845</v>
      </c>
      <c r="K124" s="339">
        <v>28</v>
      </c>
    </row>
    <row r="125" spans="1:11" ht="12.75">
      <c r="A125" s="326">
        <v>39417</v>
      </c>
      <c r="B125" s="205">
        <v>31</v>
      </c>
      <c r="C125" s="205"/>
      <c r="D125" s="331">
        <v>39508</v>
      </c>
      <c r="E125" s="286">
        <v>31</v>
      </c>
      <c r="G125" s="330">
        <v>39783</v>
      </c>
      <c r="H125" s="205">
        <v>31</v>
      </c>
      <c r="I125" s="205"/>
      <c r="J125" s="331">
        <v>39873</v>
      </c>
      <c r="K125" s="286">
        <v>31</v>
      </c>
    </row>
    <row r="126" spans="1:11" ht="13.5" thickBot="1">
      <c r="A126" s="332"/>
      <c r="B126" s="218"/>
      <c r="C126" s="218"/>
      <c r="D126" s="333">
        <v>39539</v>
      </c>
      <c r="E126" s="334">
        <v>30</v>
      </c>
      <c r="G126" s="332"/>
      <c r="H126" s="218"/>
      <c r="I126" s="218"/>
      <c r="J126" s="333">
        <v>39904</v>
      </c>
      <c r="K126" s="334">
        <v>30</v>
      </c>
    </row>
    <row r="128" spans="1:11" ht="38.25">
      <c r="A128" s="335" t="s">
        <v>195</v>
      </c>
      <c r="B128" s="241">
        <v>92</v>
      </c>
      <c r="C128" s="241"/>
      <c r="D128" s="241"/>
      <c r="E128" s="241">
        <v>121</v>
      </c>
      <c r="G128" s="335" t="s">
        <v>195</v>
      </c>
      <c r="H128" s="241">
        <v>92</v>
      </c>
      <c r="I128" s="241"/>
      <c r="J128" s="241"/>
      <c r="K128" s="241">
        <v>120</v>
      </c>
    </row>
  </sheetData>
  <sheetProtection selectLockedCells="1" selectUnlockedCells="1"/>
  <mergeCells count="4">
    <mergeCell ref="F85:F88"/>
    <mergeCell ref="F89:F92"/>
    <mergeCell ref="F93:F96"/>
    <mergeCell ref="F97:F100"/>
  </mergeCells>
  <conditionalFormatting sqref="B11 B33 L11 O11:P11 R11:R12 S11 V11 U11:U12 B49 B71 L49 O49:P49 R49:R50 S49 V49 U49:U50">
    <cfRule type="expression" priority="91" dxfId="3" stopIfTrue="1">
      <formula>A11="Total"</formula>
    </cfRule>
  </conditionalFormatting>
  <conditionalFormatting sqref="C11 C33 C49 C71">
    <cfRule type="expression" priority="92" dxfId="3" stopIfTrue="1">
      <formula>A11="Total"</formula>
    </cfRule>
  </conditionalFormatting>
  <conditionalFormatting sqref="D11 D33 D49 D71">
    <cfRule type="expression" priority="93" dxfId="3" stopIfTrue="1">
      <formula>A11="Total"</formula>
    </cfRule>
  </conditionalFormatting>
  <conditionalFormatting sqref="E11 E33 E49 E71">
    <cfRule type="expression" priority="94" dxfId="3" stopIfTrue="1">
      <formula>A11="Total"</formula>
    </cfRule>
  </conditionalFormatting>
  <conditionalFormatting sqref="F11 F33 F49 F71">
    <cfRule type="expression" priority="95" dxfId="3" stopIfTrue="1">
      <formula>A11="Total"</formula>
    </cfRule>
  </conditionalFormatting>
  <conditionalFormatting sqref="H11 H33 H49 H71">
    <cfRule type="expression" priority="96" dxfId="3" stopIfTrue="1">
      <formula>A11="Total"</formula>
    </cfRule>
  </conditionalFormatting>
  <conditionalFormatting sqref="B12:B30 L12:L30 B50:B68 L50:L68">
    <cfRule type="expression" priority="97" dxfId="93" stopIfTrue="1">
      <formula>A12="Total"</formula>
    </cfRule>
  </conditionalFormatting>
  <conditionalFormatting sqref="C12:C30 C50:C68">
    <cfRule type="expression" priority="98" dxfId="93" stopIfTrue="1">
      <formula>A12="Total"</formula>
    </cfRule>
  </conditionalFormatting>
  <conditionalFormatting sqref="D12:D30 D50:D68">
    <cfRule type="expression" priority="99" dxfId="93" stopIfTrue="1">
      <formula>A12="Total"</formula>
    </cfRule>
  </conditionalFormatting>
  <conditionalFormatting sqref="E12:E30 O12:O30 P12 E50:E68 O50:O68 P50">
    <cfRule type="expression" priority="100" dxfId="93" stopIfTrue="1">
      <formula>A12="Total"</formula>
    </cfRule>
  </conditionalFormatting>
  <conditionalFormatting sqref="F12:F30 P13:P30 F50:F68 P51:P68">
    <cfRule type="expression" priority="101" dxfId="93" stopIfTrue="1">
      <formula>A12="Total"</formula>
    </cfRule>
  </conditionalFormatting>
  <conditionalFormatting sqref="H12:H30 R13:R30 H50:H68 R51:R68">
    <cfRule type="expression" priority="102" dxfId="93" stopIfTrue="1">
      <formula>A12="Total"</formula>
    </cfRule>
  </conditionalFormatting>
  <conditionalFormatting sqref="S13:S30 S51:S68">
    <cfRule type="expression" priority="103" dxfId="93" stopIfTrue="1">
      <formula>K13="Total"</formula>
    </cfRule>
  </conditionalFormatting>
  <conditionalFormatting sqref="V13:V30 V51:V68">
    <cfRule type="expression" priority="104" dxfId="93" stopIfTrue="1">
      <formula>K13="Total"</formula>
    </cfRule>
  </conditionalFormatting>
  <conditionalFormatting sqref="U13:U30 U51:U68">
    <cfRule type="expression" priority="105" dxfId="93" stopIfTrue="1">
      <formula>K13="Total"</formula>
    </cfRule>
  </conditionalFormatting>
  <conditionalFormatting sqref="B33 B71">
    <cfRule type="expression" priority="90" dxfId="3" stopIfTrue="1">
      <formula>A33="Total"</formula>
    </cfRule>
  </conditionalFormatting>
  <conditionalFormatting sqref="C33 C71">
    <cfRule type="expression" priority="89" dxfId="3" stopIfTrue="1">
      <formula>A33="Total"</formula>
    </cfRule>
  </conditionalFormatting>
  <conditionalFormatting sqref="D33 D71">
    <cfRule type="expression" priority="88" dxfId="3" stopIfTrue="1">
      <formula>A33="Total"</formula>
    </cfRule>
  </conditionalFormatting>
  <conditionalFormatting sqref="E33 E71">
    <cfRule type="expression" priority="87" dxfId="3" stopIfTrue="1">
      <formula>A33="Total"</formula>
    </cfRule>
  </conditionalFormatting>
  <conditionalFormatting sqref="F33 F71">
    <cfRule type="expression" priority="86" dxfId="3" stopIfTrue="1">
      <formula>A33="Total"</formula>
    </cfRule>
  </conditionalFormatting>
  <conditionalFormatting sqref="H33 H71">
    <cfRule type="expression" priority="85" dxfId="3" stopIfTrue="1">
      <formula>A33="Total"</formula>
    </cfRule>
  </conditionalFormatting>
  <conditionalFormatting sqref="B33">
    <cfRule type="expression" priority="84" dxfId="3" stopIfTrue="1">
      <formula>A33="Total"</formula>
    </cfRule>
  </conditionalFormatting>
  <conditionalFormatting sqref="C33">
    <cfRule type="expression" priority="83" dxfId="3" stopIfTrue="1">
      <formula>A33="Total"</formula>
    </cfRule>
  </conditionalFormatting>
  <conditionalFormatting sqref="D33">
    <cfRule type="expression" priority="82" dxfId="3" stopIfTrue="1">
      <formula>A33="Total"</formula>
    </cfRule>
  </conditionalFormatting>
  <conditionalFormatting sqref="E33">
    <cfRule type="expression" priority="81" dxfId="3" stopIfTrue="1">
      <formula>A33="Total"</formula>
    </cfRule>
  </conditionalFormatting>
  <conditionalFormatting sqref="F33">
    <cfRule type="expression" priority="80" dxfId="3" stopIfTrue="1">
      <formula>A33="Total"</formula>
    </cfRule>
  </conditionalFormatting>
  <conditionalFormatting sqref="H33">
    <cfRule type="expression" priority="79" dxfId="3" stopIfTrue="1">
      <formula>A33="Total"</formula>
    </cfRule>
  </conditionalFormatting>
  <conditionalFormatting sqref="B33">
    <cfRule type="expression" priority="78" dxfId="3" stopIfTrue="1">
      <formula>A33="Total"</formula>
    </cfRule>
  </conditionalFormatting>
  <conditionalFormatting sqref="C33">
    <cfRule type="expression" priority="77" dxfId="3" stopIfTrue="1">
      <formula>A33="Total"</formula>
    </cfRule>
  </conditionalFormatting>
  <conditionalFormatting sqref="D33">
    <cfRule type="expression" priority="76" dxfId="3" stopIfTrue="1">
      <formula>A33="Total"</formula>
    </cfRule>
  </conditionalFormatting>
  <conditionalFormatting sqref="E33">
    <cfRule type="expression" priority="75" dxfId="3" stopIfTrue="1">
      <formula>A33="Total"</formula>
    </cfRule>
  </conditionalFormatting>
  <conditionalFormatting sqref="F33">
    <cfRule type="expression" priority="74" dxfId="3" stopIfTrue="1">
      <formula>A33="Total"</formula>
    </cfRule>
  </conditionalFormatting>
  <conditionalFormatting sqref="H33">
    <cfRule type="expression" priority="73" dxfId="3" stopIfTrue="1">
      <formula>A33="Total"</formula>
    </cfRule>
  </conditionalFormatting>
  <conditionalFormatting sqref="B33">
    <cfRule type="expression" priority="72" dxfId="3" stopIfTrue="1">
      <formula>A33="Total"</formula>
    </cfRule>
  </conditionalFormatting>
  <conditionalFormatting sqref="C33">
    <cfRule type="expression" priority="71" dxfId="3" stopIfTrue="1">
      <formula>A33="Total"</formula>
    </cfRule>
  </conditionalFormatting>
  <conditionalFormatting sqref="D33">
    <cfRule type="expression" priority="70" dxfId="3" stopIfTrue="1">
      <formula>A33="Total"</formula>
    </cfRule>
  </conditionalFormatting>
  <conditionalFormatting sqref="E33">
    <cfRule type="expression" priority="69" dxfId="3" stopIfTrue="1">
      <formula>A33="Total"</formula>
    </cfRule>
  </conditionalFormatting>
  <conditionalFormatting sqref="F33">
    <cfRule type="expression" priority="68" dxfId="3" stopIfTrue="1">
      <formula>A33="Total"</formula>
    </cfRule>
  </conditionalFormatting>
  <conditionalFormatting sqref="H33">
    <cfRule type="expression" priority="67" dxfId="3" stopIfTrue="1">
      <formula>A33="Total"</formula>
    </cfRule>
  </conditionalFormatting>
  <conditionalFormatting sqref="B71">
    <cfRule type="expression" priority="66" dxfId="3" stopIfTrue="1">
      <formula>A71="Total"</formula>
    </cfRule>
  </conditionalFormatting>
  <conditionalFormatting sqref="C71">
    <cfRule type="expression" priority="65" dxfId="3" stopIfTrue="1">
      <formula>A71="Total"</formula>
    </cfRule>
  </conditionalFormatting>
  <conditionalFormatting sqref="D71">
    <cfRule type="expression" priority="64" dxfId="3" stopIfTrue="1">
      <formula>A71="Total"</formula>
    </cfRule>
  </conditionalFormatting>
  <conditionalFormatting sqref="E71">
    <cfRule type="expression" priority="63" dxfId="3" stopIfTrue="1">
      <formula>A71="Total"</formula>
    </cfRule>
  </conditionalFormatting>
  <conditionalFormatting sqref="F71">
    <cfRule type="expression" priority="62" dxfId="3" stopIfTrue="1">
      <formula>A71="Total"</formula>
    </cfRule>
  </conditionalFormatting>
  <conditionalFormatting sqref="H71">
    <cfRule type="expression" priority="61" dxfId="3" stopIfTrue="1">
      <formula>A71="Total"</formula>
    </cfRule>
  </conditionalFormatting>
  <conditionalFormatting sqref="B33">
    <cfRule type="expression" priority="60" dxfId="3" stopIfTrue="1">
      <formula>A33="Total"</formula>
    </cfRule>
  </conditionalFormatting>
  <conditionalFormatting sqref="C33">
    <cfRule type="expression" priority="59" dxfId="3" stopIfTrue="1">
      <formula>A33="Total"</formula>
    </cfRule>
  </conditionalFormatting>
  <conditionalFormatting sqref="D33">
    <cfRule type="expression" priority="58" dxfId="3" stopIfTrue="1">
      <formula>A33="Total"</formula>
    </cfRule>
  </conditionalFormatting>
  <conditionalFormatting sqref="E33">
    <cfRule type="expression" priority="57" dxfId="3" stopIfTrue="1">
      <formula>A33="Total"</formula>
    </cfRule>
  </conditionalFormatting>
  <conditionalFormatting sqref="F33">
    <cfRule type="expression" priority="56" dxfId="3" stopIfTrue="1">
      <formula>A33="Total"</formula>
    </cfRule>
  </conditionalFormatting>
  <conditionalFormatting sqref="H33">
    <cfRule type="expression" priority="55" dxfId="3" stopIfTrue="1">
      <formula>A33="Total"</formula>
    </cfRule>
  </conditionalFormatting>
  <conditionalFormatting sqref="B33">
    <cfRule type="expression" priority="54" dxfId="3" stopIfTrue="1">
      <formula>A33="Total"</formula>
    </cfRule>
  </conditionalFormatting>
  <conditionalFormatting sqref="C33">
    <cfRule type="expression" priority="53" dxfId="3" stopIfTrue="1">
      <formula>A33="Total"</formula>
    </cfRule>
  </conditionalFormatting>
  <conditionalFormatting sqref="D33">
    <cfRule type="expression" priority="52" dxfId="3" stopIfTrue="1">
      <formula>A33="Total"</formula>
    </cfRule>
  </conditionalFormatting>
  <conditionalFormatting sqref="E33">
    <cfRule type="expression" priority="51" dxfId="3" stopIfTrue="1">
      <formula>A33="Total"</formula>
    </cfRule>
  </conditionalFormatting>
  <conditionalFormatting sqref="F33">
    <cfRule type="expression" priority="50" dxfId="3" stopIfTrue="1">
      <formula>A33="Total"</formula>
    </cfRule>
  </conditionalFormatting>
  <conditionalFormatting sqref="H33">
    <cfRule type="expression" priority="49" dxfId="3" stopIfTrue="1">
      <formula>A33="Total"</formula>
    </cfRule>
  </conditionalFormatting>
  <conditionalFormatting sqref="B71">
    <cfRule type="expression" priority="48" dxfId="3" stopIfTrue="1">
      <formula>A71="Total"</formula>
    </cfRule>
  </conditionalFormatting>
  <conditionalFormatting sqref="C71">
    <cfRule type="expression" priority="47" dxfId="3" stopIfTrue="1">
      <formula>A71="Total"</formula>
    </cfRule>
  </conditionalFormatting>
  <conditionalFormatting sqref="D71">
    <cfRule type="expression" priority="46" dxfId="3" stopIfTrue="1">
      <formula>A71="Total"</formula>
    </cfRule>
  </conditionalFormatting>
  <conditionalFormatting sqref="E71">
    <cfRule type="expression" priority="45" dxfId="3" stopIfTrue="1">
      <formula>A71="Total"</formula>
    </cfRule>
  </conditionalFormatting>
  <conditionalFormatting sqref="F71">
    <cfRule type="expression" priority="44" dxfId="3" stopIfTrue="1">
      <formula>A71="Total"</formula>
    </cfRule>
  </conditionalFormatting>
  <conditionalFormatting sqref="H71">
    <cfRule type="expression" priority="43" dxfId="3" stopIfTrue="1">
      <formula>A71="Total"</formula>
    </cfRule>
  </conditionalFormatting>
  <conditionalFormatting sqref="B33">
    <cfRule type="expression" priority="42" dxfId="3" stopIfTrue="1">
      <formula>A33="Total"</formula>
    </cfRule>
  </conditionalFormatting>
  <conditionalFormatting sqref="C33">
    <cfRule type="expression" priority="41" dxfId="3" stopIfTrue="1">
      <formula>A33="Total"</formula>
    </cfRule>
  </conditionalFormatting>
  <conditionalFormatting sqref="D33">
    <cfRule type="expression" priority="40" dxfId="3" stopIfTrue="1">
      <formula>A33="Total"</formula>
    </cfRule>
  </conditionalFormatting>
  <conditionalFormatting sqref="E33">
    <cfRule type="expression" priority="39" dxfId="3" stopIfTrue="1">
      <formula>A33="Total"</formula>
    </cfRule>
  </conditionalFormatting>
  <conditionalFormatting sqref="F33">
    <cfRule type="expression" priority="38" dxfId="3" stopIfTrue="1">
      <formula>A33="Total"</formula>
    </cfRule>
  </conditionalFormatting>
  <conditionalFormatting sqref="H33">
    <cfRule type="expression" priority="37" dxfId="3" stopIfTrue="1">
      <formula>A33="Total"</formula>
    </cfRule>
  </conditionalFormatting>
  <conditionalFormatting sqref="B33">
    <cfRule type="expression" priority="36" dxfId="3" stopIfTrue="1">
      <formula>A33="Total"</formula>
    </cfRule>
  </conditionalFormatting>
  <conditionalFormatting sqref="C33">
    <cfRule type="expression" priority="35" dxfId="3" stopIfTrue="1">
      <formula>A33="Total"</formula>
    </cfRule>
  </conditionalFormatting>
  <conditionalFormatting sqref="D33">
    <cfRule type="expression" priority="34" dxfId="3" stopIfTrue="1">
      <formula>A33="Total"</formula>
    </cfRule>
  </conditionalFormatting>
  <conditionalFormatting sqref="E33">
    <cfRule type="expression" priority="33" dxfId="3" stopIfTrue="1">
      <formula>A33="Total"</formula>
    </cfRule>
  </conditionalFormatting>
  <conditionalFormatting sqref="F33">
    <cfRule type="expression" priority="32" dxfId="3" stopIfTrue="1">
      <formula>A33="Total"</formula>
    </cfRule>
  </conditionalFormatting>
  <conditionalFormatting sqref="H33">
    <cfRule type="expression" priority="31" dxfId="3" stopIfTrue="1">
      <formula>A33="Total"</formula>
    </cfRule>
  </conditionalFormatting>
  <conditionalFormatting sqref="B71 B33">
    <cfRule type="expression" priority="30" dxfId="3" stopIfTrue="1">
      <formula>A33="Total"</formula>
    </cfRule>
  </conditionalFormatting>
  <conditionalFormatting sqref="C71 C33">
    <cfRule type="expression" priority="29" dxfId="3" stopIfTrue="1">
      <formula>A33="Total"</formula>
    </cfRule>
  </conditionalFormatting>
  <conditionalFormatting sqref="D71 D33">
    <cfRule type="expression" priority="28" dxfId="3" stopIfTrue="1">
      <formula>A33="Total"</formula>
    </cfRule>
  </conditionalFormatting>
  <conditionalFormatting sqref="E71 E33">
    <cfRule type="expression" priority="27" dxfId="3" stopIfTrue="1">
      <formula>A33="Total"</formula>
    </cfRule>
  </conditionalFormatting>
  <conditionalFormatting sqref="F71 F33">
    <cfRule type="expression" priority="26" dxfId="3" stopIfTrue="1">
      <formula>A33="Total"</formula>
    </cfRule>
  </conditionalFormatting>
  <conditionalFormatting sqref="H71 H33">
    <cfRule type="expression" priority="25" dxfId="3" stopIfTrue="1">
      <formula>A33="Total"</formula>
    </cfRule>
  </conditionalFormatting>
  <conditionalFormatting sqref="B71 B33">
    <cfRule type="expression" priority="24" dxfId="3" stopIfTrue="1">
      <formula>A33="Total"</formula>
    </cfRule>
  </conditionalFormatting>
  <conditionalFormatting sqref="C71 C33">
    <cfRule type="expression" priority="23" dxfId="3" stopIfTrue="1">
      <formula>A33="Total"</formula>
    </cfRule>
  </conditionalFormatting>
  <conditionalFormatting sqref="D71 D33">
    <cfRule type="expression" priority="22" dxfId="3" stopIfTrue="1">
      <formula>A33="Total"</formula>
    </cfRule>
  </conditionalFormatting>
  <conditionalFormatting sqref="E71 E33">
    <cfRule type="expression" priority="21" dxfId="3" stopIfTrue="1">
      <formula>A33="Total"</formula>
    </cfRule>
  </conditionalFormatting>
  <conditionalFormatting sqref="F71 F33">
    <cfRule type="expression" priority="20" dxfId="3" stopIfTrue="1">
      <formula>A33="Total"</formula>
    </cfRule>
  </conditionalFormatting>
  <conditionalFormatting sqref="H71 H33">
    <cfRule type="expression" priority="19" dxfId="3" stopIfTrue="1">
      <formula>A33="Total"</formula>
    </cfRule>
  </conditionalFormatting>
  <conditionalFormatting sqref="B37">
    <cfRule type="expression" priority="18" dxfId="3" stopIfTrue="1">
      <formula>#REF!="Total"</formula>
    </cfRule>
  </conditionalFormatting>
  <conditionalFormatting sqref="C37">
    <cfRule type="expression" priority="17" dxfId="3" stopIfTrue="1">
      <formula>#REF!="Total"</formula>
    </cfRule>
  </conditionalFormatting>
  <conditionalFormatting sqref="D37">
    <cfRule type="expression" priority="16" dxfId="3" stopIfTrue="1">
      <formula>#REF!="Total"</formula>
    </cfRule>
  </conditionalFormatting>
  <conditionalFormatting sqref="E37">
    <cfRule type="expression" priority="15" dxfId="3" stopIfTrue="1">
      <formula>#REF!="Total"</formula>
    </cfRule>
  </conditionalFormatting>
  <conditionalFormatting sqref="F37">
    <cfRule type="expression" priority="14" dxfId="3" stopIfTrue="1">
      <formula>#REF!="Total"</formula>
    </cfRule>
  </conditionalFormatting>
  <conditionalFormatting sqref="H37">
    <cfRule type="expression" priority="13" dxfId="3" stopIfTrue="1">
      <formula>#REF!="Total"</formula>
    </cfRule>
  </conditionalFormatting>
  <conditionalFormatting sqref="B71">
    <cfRule type="expression" priority="12" dxfId="3" stopIfTrue="1">
      <formula>A71="Total"</formula>
    </cfRule>
  </conditionalFormatting>
  <conditionalFormatting sqref="C71">
    <cfRule type="expression" priority="11" dxfId="3" stopIfTrue="1">
      <formula>A71="Total"</formula>
    </cfRule>
  </conditionalFormatting>
  <conditionalFormatting sqref="D71">
    <cfRule type="expression" priority="10" dxfId="3" stopIfTrue="1">
      <formula>A71="Total"</formula>
    </cfRule>
  </conditionalFormatting>
  <conditionalFormatting sqref="E71">
    <cfRule type="expression" priority="9" dxfId="3" stopIfTrue="1">
      <formula>A71="Total"</formula>
    </cfRule>
  </conditionalFormatting>
  <conditionalFormatting sqref="F71">
    <cfRule type="expression" priority="8" dxfId="3" stopIfTrue="1">
      <formula>A71="Total"</formula>
    </cfRule>
  </conditionalFormatting>
  <conditionalFormatting sqref="H71">
    <cfRule type="expression" priority="7" dxfId="3" stopIfTrue="1">
      <formula>A71="Total"</formula>
    </cfRule>
  </conditionalFormatting>
  <conditionalFormatting sqref="B33">
    <cfRule type="expression" priority="6" dxfId="3" stopIfTrue="1">
      <formula>A33="Total"</formula>
    </cfRule>
  </conditionalFormatting>
  <conditionalFormatting sqref="C33">
    <cfRule type="expression" priority="5" dxfId="3" stopIfTrue="1">
      <formula>A33="Total"</formula>
    </cfRule>
  </conditionalFormatting>
  <conditionalFormatting sqref="D33">
    <cfRule type="expression" priority="4" dxfId="3" stopIfTrue="1">
      <formula>A33="Total"</formula>
    </cfRule>
  </conditionalFormatting>
  <conditionalFormatting sqref="E33">
    <cfRule type="expression" priority="3" dxfId="3" stopIfTrue="1">
      <formula>A33="Total"</formula>
    </cfRule>
  </conditionalFormatting>
  <conditionalFormatting sqref="F33">
    <cfRule type="expression" priority="2" dxfId="3" stopIfTrue="1">
      <formula>A33="Total"</formula>
    </cfRule>
  </conditionalFormatting>
  <conditionalFormatting sqref="H33">
    <cfRule type="expression" priority="1" dxfId="3" stopIfTrue="1">
      <formula>A33="Total"</formula>
    </cfRule>
  </conditionalFormatting>
  <printOptions horizontalCentered="1" verticalCentered="1"/>
  <pageMargins left="0.3937007874015748" right="0.3937007874015748" top="0.2" bottom="0.18" header="0" footer="0"/>
  <pageSetup fitToHeight="1" fitToWidth="1" horizontalDpi="300" verticalDpi="3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V222"/>
  <sheetViews>
    <sheetView showGridLines="0" showRowColHeaders="0" tabSelected="1" showOutlineSymbols="0" zoomScale="85" zoomScaleNormal="85" zoomScalePageLayoutView="0" workbookViewId="0" topLeftCell="A1">
      <selection activeCell="J61" sqref="J61"/>
    </sheetView>
  </sheetViews>
  <sheetFormatPr defaultColWidth="11.421875" defaultRowHeight="12.75"/>
  <cols>
    <col min="1" max="1" width="2.8515625" style="1" customWidth="1"/>
    <col min="2" max="2" width="2.8515625" style="2" customWidth="1"/>
    <col min="3" max="3" width="10.421875" style="2" customWidth="1"/>
    <col min="4" max="4" width="15.00390625" style="1" customWidth="1"/>
    <col min="5" max="6" width="16.140625" style="1" customWidth="1"/>
    <col min="7" max="7" width="15.421875" style="1" customWidth="1"/>
    <col min="8" max="8" width="16.00390625" style="1" customWidth="1"/>
    <col min="9" max="11" width="16.140625" style="1" customWidth="1"/>
    <col min="12" max="12" width="15.7109375" style="1" customWidth="1"/>
    <col min="13" max="13" width="18.7109375" style="1" customWidth="1"/>
    <col min="14" max="14" width="12.140625" style="1" bestFit="1" customWidth="1"/>
    <col min="15" max="20" width="14.421875" style="1" customWidth="1"/>
    <col min="21" max="16384" width="11.421875" style="1" customWidth="1"/>
  </cols>
  <sheetData>
    <row r="1" spans="3:13" ht="30.75" customHeight="1" thickBot="1">
      <c r="C1" s="5"/>
      <c r="D1" s="6"/>
      <c r="E1" s="366" t="s">
        <v>208</v>
      </c>
      <c r="F1" s="367"/>
      <c r="G1" s="367"/>
      <c r="H1" s="367"/>
      <c r="I1" s="367"/>
      <c r="J1" s="367"/>
      <c r="K1" s="368"/>
      <c r="L1" s="6"/>
      <c r="M1" s="7"/>
    </row>
    <row r="2" spans="3:13" ht="15" customHeight="1">
      <c r="C2" s="8"/>
      <c r="D2" s="9"/>
      <c r="E2" s="425" t="str">
        <f>'ac abril 2009 prov'!E4</f>
        <v>acumulado abril 2009</v>
      </c>
      <c r="F2" s="425"/>
      <c r="G2" s="426"/>
      <c r="H2" s="62"/>
      <c r="I2" s="413" t="str">
        <f>'temporada inv 08 09 prov'!E4</f>
        <v>Temporada Invierno 08-09</v>
      </c>
      <c r="J2" s="414"/>
      <c r="K2" s="415"/>
      <c r="L2" s="8"/>
      <c r="M2" s="10"/>
    </row>
    <row r="3" spans="3:13" ht="16.5" customHeight="1" thickBot="1">
      <c r="C3" s="11"/>
      <c r="D3" s="12"/>
      <c r="E3" s="427"/>
      <c r="F3" s="427"/>
      <c r="G3" s="428"/>
      <c r="H3" s="62"/>
      <c r="I3" s="416"/>
      <c r="J3" s="417"/>
      <c r="K3" s="418"/>
      <c r="L3" s="11"/>
      <c r="M3" s="13"/>
    </row>
    <row r="4" spans="3:13" ht="64.5" thickBot="1">
      <c r="C4" s="373" t="s">
        <v>129</v>
      </c>
      <c r="D4" s="374"/>
      <c r="E4" s="18" t="s">
        <v>111</v>
      </c>
      <c r="F4" s="19" t="s">
        <v>0</v>
      </c>
      <c r="G4" s="22" t="s">
        <v>116</v>
      </c>
      <c r="H4" s="20"/>
      <c r="I4" s="21" t="s">
        <v>0</v>
      </c>
      <c r="J4" s="22" t="s">
        <v>206</v>
      </c>
      <c r="K4" s="22" t="s">
        <v>117</v>
      </c>
      <c r="L4" s="21" t="s">
        <v>129</v>
      </c>
      <c r="M4" s="22" t="s">
        <v>118</v>
      </c>
    </row>
    <row r="5" spans="3:13" ht="13.5" thickBot="1">
      <c r="C5" s="372"/>
      <c r="D5" s="356"/>
      <c r="E5" s="356"/>
      <c r="F5" s="356"/>
      <c r="G5" s="356"/>
      <c r="H5" s="356"/>
      <c r="I5" s="356"/>
      <c r="J5" s="356"/>
      <c r="K5" s="356"/>
      <c r="L5" s="356"/>
      <c r="M5" s="357"/>
    </row>
    <row r="6" spans="3:13" ht="19.5" customHeight="1" thickBot="1">
      <c r="C6" s="366" t="s">
        <v>1</v>
      </c>
      <c r="D6" s="367"/>
      <c r="E6" s="367"/>
      <c r="F6" s="367"/>
      <c r="G6" s="367"/>
      <c r="H6" s="367"/>
      <c r="I6" s="367"/>
      <c r="J6" s="367"/>
      <c r="K6" s="367"/>
      <c r="L6" s="367"/>
      <c r="M6" s="368"/>
    </row>
    <row r="7" spans="3:13" ht="24.75" customHeight="1" thickBot="1">
      <c r="C7" s="364" t="s">
        <v>128</v>
      </c>
      <c r="D7" s="352"/>
      <c r="E7" s="45">
        <f>'ac abril 2009 prov'!I31/'ac abril 2009 prov'!I69-1</f>
        <v>-0.11541718129772471</v>
      </c>
      <c r="F7" s="33" t="s">
        <v>2</v>
      </c>
      <c r="G7" s="48">
        <f>'ac abril 2009 prov'!I31</f>
        <v>1594250</v>
      </c>
      <c r="H7" s="16"/>
      <c r="I7" s="33" t="s">
        <v>2</v>
      </c>
      <c r="J7" s="48">
        <f>'temporada inv 08 09 prov'!I31</f>
        <v>2878050</v>
      </c>
      <c r="K7" s="44">
        <f>'temporada inv 08 09 prov'!I31/'temporada inv 08 09 prov'!I69-1</f>
        <v>-0.09074164874298318</v>
      </c>
      <c r="L7" s="353" t="s">
        <v>128</v>
      </c>
      <c r="M7" s="361" t="s">
        <v>119</v>
      </c>
    </row>
    <row r="8" spans="3:13" ht="24.75" customHeight="1" thickBot="1">
      <c r="C8" s="363"/>
      <c r="D8" s="353"/>
      <c r="E8" s="45">
        <f>'ac abril 2009 prov'!G31/'ac abril 2009 prov'!G69-1</f>
        <v>-0.12837243512943786</v>
      </c>
      <c r="F8" s="34" t="s">
        <v>109</v>
      </c>
      <c r="G8" s="49">
        <f>'ac abril 2009 prov'!G31</f>
        <v>919588</v>
      </c>
      <c r="H8" s="16"/>
      <c r="I8" s="34" t="s">
        <v>109</v>
      </c>
      <c r="J8" s="49">
        <f>'temporada inv 08 09 prov'!G31</f>
        <v>1658118</v>
      </c>
      <c r="K8" s="45">
        <f>'temporada inv 08 09 prov'!G31/'temporada inv 08 09 prov'!G69-1</f>
        <v>-0.1004075547366845</v>
      </c>
      <c r="L8" s="353"/>
      <c r="M8" s="361"/>
    </row>
    <row r="9" spans="3:13" ht="24.75" customHeight="1" thickBot="1">
      <c r="C9" s="365"/>
      <c r="D9" s="354"/>
      <c r="E9" s="45">
        <f>'ac abril 2009 prov'!H31/'ac abril 2009 prov'!H69-1</f>
        <v>-0.0971256815097733</v>
      </c>
      <c r="F9" s="34" t="s">
        <v>110</v>
      </c>
      <c r="G9" s="49">
        <f>'ac abril 2009 prov'!H31</f>
        <v>674662</v>
      </c>
      <c r="H9" s="16"/>
      <c r="I9" s="34" t="s">
        <v>110</v>
      </c>
      <c r="J9" s="49">
        <f>'temporada inv 08 09 prov'!H31</f>
        <v>1219932</v>
      </c>
      <c r="K9" s="45">
        <f>'temporada inv 08 09 prov'!H31/'temporada inv 08 09 prov'!H69-1</f>
        <v>-0.07726589233361869</v>
      </c>
      <c r="L9" s="354"/>
      <c r="M9" s="362"/>
    </row>
    <row r="10" spans="3:13" ht="24.75" customHeight="1" thickBot="1">
      <c r="C10" s="364" t="s">
        <v>133</v>
      </c>
      <c r="D10" s="352"/>
      <c r="E10" s="65">
        <f>'ac abril 2009 prov'!N31/'ac abril 2009 prov'!N69-1</f>
        <v>-0.18456037797420577</v>
      </c>
      <c r="F10" s="33" t="s">
        <v>2</v>
      </c>
      <c r="G10" s="49">
        <f>'ac abril 2009 prov'!N31</f>
        <v>57473</v>
      </c>
      <c r="H10" s="16"/>
      <c r="I10" s="34" t="s">
        <v>2</v>
      </c>
      <c r="J10" s="49">
        <f>'temporada inv 08 09 prov'!N31</f>
        <v>110154</v>
      </c>
      <c r="K10" s="45">
        <f>'temporada inv 08 09 prov'!N31/'temporada inv 08 09 prov'!N69-1</f>
        <v>-0.10900266925503521</v>
      </c>
      <c r="L10" s="352" t="s">
        <v>133</v>
      </c>
      <c r="M10" s="360" t="s">
        <v>119</v>
      </c>
    </row>
    <row r="11" spans="3:13" ht="24.75" customHeight="1" thickBot="1">
      <c r="C11" s="365"/>
      <c r="D11" s="354"/>
      <c r="E11" s="65">
        <f>'ac abril 2009 prov'!L31/'ac abril 2009 prov'!L69-1</f>
        <v>-0.18456037797420577</v>
      </c>
      <c r="F11" s="34" t="s">
        <v>109</v>
      </c>
      <c r="G11" s="49">
        <f>'ac abril 2009 prov'!L31</f>
        <v>57473</v>
      </c>
      <c r="H11" s="16"/>
      <c r="I11" s="34" t="s">
        <v>109</v>
      </c>
      <c r="J11" s="49">
        <f>'temporada inv 08 09 prov'!L31</f>
        <v>110154</v>
      </c>
      <c r="K11" s="65">
        <f>'temporada inv 08 09 prov'!L31/'temporada inv 08 09 prov'!L69-1</f>
        <v>-0.10900266925503521</v>
      </c>
      <c r="L11" s="354"/>
      <c r="M11" s="362"/>
    </row>
    <row r="12" spans="3:13" ht="24.75" customHeight="1" thickBot="1">
      <c r="C12" s="364" t="s">
        <v>134</v>
      </c>
      <c r="D12" s="352"/>
      <c r="E12" s="45">
        <f>'ac abril 2009 prov'!Q31/'ac abril 2009 prov'!Q69-1</f>
        <v>-0.25874125874125875</v>
      </c>
      <c r="F12" s="33" t="s">
        <v>2</v>
      </c>
      <c r="G12" s="49">
        <f>'ac abril 2009 prov'!Q31</f>
        <v>12296</v>
      </c>
      <c r="H12" s="16"/>
      <c r="I12" s="34" t="s">
        <v>2</v>
      </c>
      <c r="J12" s="49">
        <f>'temporada inv 08 09 prov'!Q31</f>
        <v>25073</v>
      </c>
      <c r="K12" s="45">
        <f>'temporada inv 08 09 prov'!Q31/'temporada inv 08 09 prov'!Q69-1</f>
        <v>-0.1401872363773533</v>
      </c>
      <c r="L12" s="352" t="s">
        <v>134</v>
      </c>
      <c r="M12" s="360" t="s">
        <v>119</v>
      </c>
    </row>
    <row r="13" spans="3:13" ht="24.75" customHeight="1" thickBot="1">
      <c r="C13" s="363"/>
      <c r="D13" s="353"/>
      <c r="E13" s="45">
        <f>'ac abril 2009 prov'!O31/'ac abril 2009 prov'!O69-1</f>
        <v>-0.2757938470669701</v>
      </c>
      <c r="F13" s="34" t="s">
        <v>109</v>
      </c>
      <c r="G13" s="49">
        <f>'ac abril 2009 prov'!O31</f>
        <v>7321</v>
      </c>
      <c r="H13" s="16"/>
      <c r="I13" s="34" t="s">
        <v>109</v>
      </c>
      <c r="J13" s="49">
        <f>'temporada inv 08 09 prov'!O31</f>
        <v>16125</v>
      </c>
      <c r="K13" s="45">
        <f>'temporada inv 08 09 prov'!O31/'temporada inv 08 09 prov'!O69-1</f>
        <v>-0.05252952582407899</v>
      </c>
      <c r="L13" s="353"/>
      <c r="M13" s="361"/>
    </row>
    <row r="14" spans="3:13" ht="24.75" customHeight="1" thickBot="1">
      <c r="C14" s="365"/>
      <c r="D14" s="354"/>
      <c r="E14" s="45">
        <f>'ac abril 2009 prov'!P31/'ac abril 2009 prov'!P69-1</f>
        <v>-0.23213458867109127</v>
      </c>
      <c r="F14" s="34" t="s">
        <v>110</v>
      </c>
      <c r="G14" s="49">
        <f>'ac abril 2009 prov'!P31</f>
        <v>4975</v>
      </c>
      <c r="H14" s="16"/>
      <c r="I14" s="34" t="s">
        <v>110</v>
      </c>
      <c r="J14" s="49">
        <f>'temporada inv 08 09 prov'!P31</f>
        <v>8948</v>
      </c>
      <c r="K14" s="45">
        <f>'temporada inv 08 09 prov'!P31/'temporada inv 08 09 prov'!P69-1</f>
        <v>-0.26305386262559705</v>
      </c>
      <c r="L14" s="354"/>
      <c r="M14" s="362"/>
    </row>
    <row r="15" spans="3:13" ht="24.75" customHeight="1" thickBot="1">
      <c r="C15" s="364" t="s">
        <v>135</v>
      </c>
      <c r="D15" s="352"/>
      <c r="E15" s="45">
        <f>'ac abril 2009 prov'!T31/'ac abril 2009 prov'!T69-1</f>
        <v>-0.15975597115484286</v>
      </c>
      <c r="F15" s="33" t="s">
        <v>2</v>
      </c>
      <c r="G15" s="49">
        <f>'ac abril 2009 prov'!T31</f>
        <v>283721</v>
      </c>
      <c r="H15" s="16"/>
      <c r="I15" s="34" t="s">
        <v>2</v>
      </c>
      <c r="J15" s="49">
        <f>'temporada inv 08 09 prov'!T31</f>
        <v>514835</v>
      </c>
      <c r="K15" s="67">
        <f>'temporada inv 08 09 prov'!T31/'temporada inv 08 09 prov'!T69-1</f>
        <v>-0.1395050317482337</v>
      </c>
      <c r="L15" s="353" t="s">
        <v>135</v>
      </c>
      <c r="M15" s="360" t="s">
        <v>119</v>
      </c>
    </row>
    <row r="16" spans="3:13" ht="24.75" customHeight="1" thickBot="1">
      <c r="C16" s="363"/>
      <c r="D16" s="353"/>
      <c r="E16" s="45">
        <f>'ac abril 2009 prov'!R31/'ac abril 2009 prov'!R69-1</f>
        <v>-0.16457233903019797</v>
      </c>
      <c r="F16" s="34" t="s">
        <v>109</v>
      </c>
      <c r="G16" s="49">
        <f>'ac abril 2009 prov'!R31</f>
        <v>189810</v>
      </c>
      <c r="H16" s="16"/>
      <c r="I16" s="34" t="s">
        <v>109</v>
      </c>
      <c r="J16" s="49">
        <f>'temporada inv 08 09 prov'!R31</f>
        <v>341440</v>
      </c>
      <c r="K16" s="45">
        <f>'temporada inv 08 09 prov'!R31/'temporada inv 08 09 prov'!R69-1</f>
        <v>-0.1429503752604232</v>
      </c>
      <c r="L16" s="353"/>
      <c r="M16" s="361"/>
    </row>
    <row r="17" spans="3:13" ht="24.75" customHeight="1" thickBot="1">
      <c r="C17" s="365"/>
      <c r="D17" s="354"/>
      <c r="E17" s="45">
        <f>'ac abril 2009 prov'!S31/'ac abril 2009 prov'!S69-1</f>
        <v>-0.14984972479721903</v>
      </c>
      <c r="F17" s="34" t="s">
        <v>110</v>
      </c>
      <c r="G17" s="49">
        <f>'ac abril 2009 prov'!S31</f>
        <v>93911</v>
      </c>
      <c r="H17" s="16"/>
      <c r="I17" s="34" t="s">
        <v>110</v>
      </c>
      <c r="J17" s="49">
        <f>'temporada inv 08 09 prov'!S31</f>
        <v>173395</v>
      </c>
      <c r="K17" s="45">
        <f>'temporada inv 08 09 prov'!S31/'temporada inv 08 09 prov'!S69-1</f>
        <v>-0.13263902436584285</v>
      </c>
      <c r="L17" s="354"/>
      <c r="M17" s="362"/>
    </row>
    <row r="18" spans="3:13" ht="24.75" customHeight="1" thickBot="1">
      <c r="C18" s="364" t="s">
        <v>136</v>
      </c>
      <c r="D18" s="352"/>
      <c r="E18" s="45">
        <f>'ac abril 2009 prov'!W31/'ac abril 2009 prov'!W69-1</f>
        <v>-0.09928509620131132</v>
      </c>
      <c r="F18" s="33" t="s">
        <v>2</v>
      </c>
      <c r="G18" s="49">
        <f>'ac abril 2009 prov'!W31</f>
        <v>1240760</v>
      </c>
      <c r="H18" s="16"/>
      <c r="I18" s="34" t="s">
        <v>2</v>
      </c>
      <c r="J18" s="49">
        <f>'temporada inv 08 09 prov'!W31</f>
        <v>2227988</v>
      </c>
      <c r="K18" s="68">
        <f>'temporada inv 08 09 prov'!W31/'temporada inv 08 09 prov'!W69-1</f>
        <v>-0.07712432378695877</v>
      </c>
      <c r="L18" s="353" t="s">
        <v>136</v>
      </c>
      <c r="M18" s="361" t="s">
        <v>119</v>
      </c>
    </row>
    <row r="19" spans="3:13" ht="24.75" customHeight="1" thickBot="1">
      <c r="C19" s="363"/>
      <c r="D19" s="353"/>
      <c r="E19" s="45">
        <f>'ac abril 2009 prov'!U31/'ac abril 2009 prov'!U69-1</f>
        <v>-0.11007142350511823</v>
      </c>
      <c r="F19" s="34" t="s">
        <v>109</v>
      </c>
      <c r="G19" s="49">
        <f>'ac abril 2009 prov'!U31</f>
        <v>664984</v>
      </c>
      <c r="H19" s="16"/>
      <c r="I19" s="34" t="s">
        <v>109</v>
      </c>
      <c r="J19" s="49">
        <f>'temporada inv 08 09 prov'!U31</f>
        <v>1190399</v>
      </c>
      <c r="K19" s="45">
        <f>'temporada inv 08 09 prov'!U31/'temporada inv 08 09 prov'!U69-1</f>
        <v>-0.08722162881695261</v>
      </c>
      <c r="L19" s="353"/>
      <c r="M19" s="361"/>
    </row>
    <row r="20" spans="3:13" ht="24.75" customHeight="1" thickBot="1">
      <c r="C20" s="365"/>
      <c r="D20" s="354"/>
      <c r="E20" s="66">
        <f>'ac abril 2009 prov'!V31/'ac abril 2009 prov'!V69-1</f>
        <v>-0.08649759239721078</v>
      </c>
      <c r="F20" s="35" t="s">
        <v>110</v>
      </c>
      <c r="G20" s="49">
        <f>'ac abril 2009 prov'!V31</f>
        <v>575776</v>
      </c>
      <c r="H20" s="16"/>
      <c r="I20" s="35" t="s">
        <v>110</v>
      </c>
      <c r="J20" s="50">
        <f>'temporada inv 08 09 prov'!V31</f>
        <v>1037589</v>
      </c>
      <c r="K20" s="67">
        <f>'temporada inv 08 09 prov'!V31/'temporada inv 08 09 prov'!V69-1</f>
        <v>-0.06526124045184323</v>
      </c>
      <c r="L20" s="353"/>
      <c r="M20" s="361"/>
    </row>
    <row r="21" spans="3:13" ht="13.5" thickBot="1">
      <c r="C21" s="355"/>
      <c r="D21" s="356"/>
      <c r="E21" s="356"/>
      <c r="F21" s="356"/>
      <c r="G21" s="356"/>
      <c r="H21" s="356"/>
      <c r="I21" s="356"/>
      <c r="J21" s="356"/>
      <c r="K21" s="356"/>
      <c r="L21" s="356"/>
      <c r="M21" s="357"/>
    </row>
    <row r="22" spans="3:13" ht="19.5" customHeight="1" thickBot="1">
      <c r="C22" s="366" t="s">
        <v>3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8"/>
    </row>
    <row r="23" spans="3:13" ht="24.75" customHeight="1" thickBot="1">
      <c r="C23" s="364" t="s">
        <v>128</v>
      </c>
      <c r="D23" s="352"/>
      <c r="E23" s="44">
        <f>'ac abril 2009 prov'!I34/'ac abril 2009 prov'!I72-1</f>
        <v>-0.14336078137714936</v>
      </c>
      <c r="F23" s="33" t="s">
        <v>2</v>
      </c>
      <c r="G23" s="48">
        <f>'ac abril 2009 prov'!I34</f>
        <v>12771336</v>
      </c>
      <c r="H23" s="16"/>
      <c r="I23" s="33" t="s">
        <v>2</v>
      </c>
      <c r="J23" s="48">
        <f>'temporada inv 08 09 prov'!I34</f>
        <v>22822544</v>
      </c>
      <c r="K23" s="44">
        <f>'temporada inv 08 09 prov'!I34/'temporada inv 08 09 prov'!I72-1</f>
        <v>-0.10941529524625937</v>
      </c>
      <c r="L23" s="353" t="s">
        <v>128</v>
      </c>
      <c r="M23" s="361" t="s">
        <v>119</v>
      </c>
    </row>
    <row r="24" spans="3:13" ht="24.75" customHeight="1" thickBot="1">
      <c r="C24" s="363"/>
      <c r="D24" s="353"/>
      <c r="E24" s="45">
        <f>'ac abril 2009 prov'!G34/'ac abril 2009 prov'!G72-1</f>
        <v>-0.13992441110723908</v>
      </c>
      <c r="F24" s="34" t="s">
        <v>109</v>
      </c>
      <c r="G24" s="49">
        <f>'ac abril 2009 prov'!G34</f>
        <v>6863638</v>
      </c>
      <c r="H24" s="16"/>
      <c r="I24" s="34" t="s">
        <v>109</v>
      </c>
      <c r="J24" s="49">
        <f>'temporada inv 08 09 prov'!G34</f>
        <v>12294946</v>
      </c>
      <c r="K24" s="45">
        <f>'temporada inv 08 09 prov'!G34/'temporada inv 08 09 prov'!G72-1</f>
        <v>-0.10017882332001293</v>
      </c>
      <c r="L24" s="353"/>
      <c r="M24" s="361"/>
    </row>
    <row r="25" spans="3:13" ht="24.75" customHeight="1" thickBot="1">
      <c r="C25" s="365"/>
      <c r="D25" s="354"/>
      <c r="E25" s="45">
        <f>'ac abril 2009 prov'!H34/'ac abril 2009 prov'!H72-1</f>
        <v>-0.14731887502112684</v>
      </c>
      <c r="F25" s="34" t="s">
        <v>110</v>
      </c>
      <c r="G25" s="49">
        <f>'ac abril 2009 prov'!H34</f>
        <v>5907698</v>
      </c>
      <c r="H25" s="16"/>
      <c r="I25" s="34" t="s">
        <v>110</v>
      </c>
      <c r="J25" s="49">
        <f>'temporada inv 08 09 prov'!H34</f>
        <v>10527598</v>
      </c>
      <c r="K25" s="45">
        <f>'temporada inv 08 09 prov'!H34/'temporada inv 08 09 prov'!H72-1</f>
        <v>-0.11996516507218347</v>
      </c>
      <c r="L25" s="354"/>
      <c r="M25" s="362"/>
    </row>
    <row r="26" spans="3:13" ht="24.75" customHeight="1" thickBot="1">
      <c r="C26" s="363" t="s">
        <v>133</v>
      </c>
      <c r="D26" s="353"/>
      <c r="E26" s="45">
        <f>'ac abril 2009 prov'!N34/'ac abril 2009 prov'!N72-1</f>
        <v>-0.2370969072164948</v>
      </c>
      <c r="F26" s="34" t="s">
        <v>2</v>
      </c>
      <c r="G26" s="49">
        <f>'ac abril 2009 prov'!N34</f>
        <v>138753</v>
      </c>
      <c r="H26" s="16"/>
      <c r="I26" s="34" t="s">
        <v>2</v>
      </c>
      <c r="J26" s="49">
        <f>'temporada inv 08 09 prov'!N34</f>
        <v>262477</v>
      </c>
      <c r="K26" s="45">
        <f>'temporada inv 08 09 prov'!N34/'temporada inv 08 09 prov'!N72-1</f>
        <v>-0.15454636229816043</v>
      </c>
      <c r="L26" s="352" t="s">
        <v>133</v>
      </c>
      <c r="M26" s="360" t="s">
        <v>119</v>
      </c>
    </row>
    <row r="27" spans="3:13" ht="24.75" customHeight="1" thickBot="1">
      <c r="C27" s="363"/>
      <c r="D27" s="353"/>
      <c r="E27" s="45">
        <f>'ac abril 2009 prov'!L34/'ac abril 2009 prov'!L72-1</f>
        <v>-0.2370969072164948</v>
      </c>
      <c r="F27" s="34" t="s">
        <v>109</v>
      </c>
      <c r="G27" s="49">
        <f>'ac abril 2009 prov'!L34</f>
        <v>138753</v>
      </c>
      <c r="H27" s="16"/>
      <c r="I27" s="34" t="s">
        <v>109</v>
      </c>
      <c r="J27" s="49">
        <f>'temporada inv 08 09 prov'!L34</f>
        <v>262477</v>
      </c>
      <c r="K27" s="45">
        <f>'temporada inv 08 09 prov'!L34/'temporada inv 08 09 prov'!L72-1</f>
        <v>-0.15454636229816043</v>
      </c>
      <c r="L27" s="354"/>
      <c r="M27" s="361"/>
    </row>
    <row r="28" spans="3:13" ht="24.75" customHeight="1" thickBot="1">
      <c r="C28" s="364" t="s">
        <v>134</v>
      </c>
      <c r="D28" s="352"/>
      <c r="E28" s="45">
        <f>'ac abril 2009 prov'!Q34/'ac abril 2009 prov'!Q72-1</f>
        <v>-0.1919206891741071</v>
      </c>
      <c r="F28" s="34" t="s">
        <v>2</v>
      </c>
      <c r="G28" s="49">
        <f>'ac abril 2009 prov'!Q34</f>
        <v>92677</v>
      </c>
      <c r="H28" s="16"/>
      <c r="I28" s="34" t="s">
        <v>2</v>
      </c>
      <c r="J28" s="49">
        <f>'temporada inv 08 09 prov'!Q34</f>
        <v>179192</v>
      </c>
      <c r="K28" s="45">
        <f>'temporada inv 08 09 prov'!Q34/'temporada inv 08 09 prov'!Q72-1</f>
        <v>-0.13088690354936028</v>
      </c>
      <c r="L28" s="352" t="s">
        <v>134</v>
      </c>
      <c r="M28" s="360" t="s">
        <v>119</v>
      </c>
    </row>
    <row r="29" spans="3:13" ht="24.75" customHeight="1" thickBot="1">
      <c r="C29" s="363"/>
      <c r="D29" s="353"/>
      <c r="E29" s="45">
        <f>'ac abril 2009 prov'!O34/'ac abril 2009 prov'!O72-1</f>
        <v>-0.021745442813356997</v>
      </c>
      <c r="F29" s="34" t="s">
        <v>109</v>
      </c>
      <c r="G29" s="49">
        <f>'ac abril 2009 prov'!O34</f>
        <v>30321</v>
      </c>
      <c r="H29" s="16"/>
      <c r="I29" s="34" t="s">
        <v>109</v>
      </c>
      <c r="J29" s="49">
        <f>'temporada inv 08 09 prov'!O34</f>
        <v>64725</v>
      </c>
      <c r="K29" s="45">
        <f>'temporada inv 08 09 prov'!O34/'temporada inv 08 09 prov'!O72-1</f>
        <v>0.20476881840518213</v>
      </c>
      <c r="L29" s="353"/>
      <c r="M29" s="361"/>
    </row>
    <row r="30" spans="3:13" ht="24.75" customHeight="1" thickBot="1">
      <c r="C30" s="365"/>
      <c r="D30" s="354"/>
      <c r="E30" s="45">
        <f>'ac abril 2009 prov'!P34/'ac abril 2009 prov'!P72-1</f>
        <v>-0.2549436631498453</v>
      </c>
      <c r="F30" s="34" t="s">
        <v>110</v>
      </c>
      <c r="G30" s="49">
        <f>'ac abril 2009 prov'!P34</f>
        <v>62356</v>
      </c>
      <c r="H30" s="16"/>
      <c r="I30" s="34" t="s">
        <v>110</v>
      </c>
      <c r="J30" s="49">
        <f>'temporada inv 08 09 prov'!P34</f>
        <v>114467</v>
      </c>
      <c r="K30" s="45">
        <f>'temporada inv 08 09 prov'!P34/'temporada inv 08 09 prov'!P72-1</f>
        <v>-0.2491702415154735</v>
      </c>
      <c r="L30" s="354"/>
      <c r="M30" s="362"/>
    </row>
    <row r="31" spans="3:13" ht="24.75" customHeight="1" thickBot="1">
      <c r="C31" s="364" t="s">
        <v>135</v>
      </c>
      <c r="D31" s="352"/>
      <c r="E31" s="45">
        <f>'ac abril 2009 prov'!T34/'ac abril 2009 prov'!T72-1</f>
        <v>-0.1674946567907717</v>
      </c>
      <c r="F31" s="34" t="s">
        <v>2</v>
      </c>
      <c r="G31" s="49">
        <f>'ac abril 2009 prov'!T34</f>
        <v>2359296</v>
      </c>
      <c r="H31" s="16"/>
      <c r="I31" s="34" t="s">
        <v>2</v>
      </c>
      <c r="J31" s="49">
        <f>'temporada inv 08 09 prov'!T34</f>
        <v>4143281</v>
      </c>
      <c r="K31" s="45">
        <f>'temporada inv 08 09 prov'!T34/'temporada inv 08 09 prov'!T72-1</f>
        <v>-0.1300560879450916</v>
      </c>
      <c r="L31" s="353" t="s">
        <v>135</v>
      </c>
      <c r="M31" s="360" t="s">
        <v>119</v>
      </c>
    </row>
    <row r="32" spans="3:13" ht="24.75" customHeight="1" thickBot="1">
      <c r="C32" s="363"/>
      <c r="D32" s="353"/>
      <c r="E32" s="45">
        <f>'ac abril 2009 prov'!R34/'ac abril 2009 prov'!R72-1</f>
        <v>-0.15777794925877342</v>
      </c>
      <c r="F32" s="34" t="s">
        <v>109</v>
      </c>
      <c r="G32" s="49">
        <f>'ac abril 2009 prov'!R34</f>
        <v>1473438</v>
      </c>
      <c r="H32" s="16"/>
      <c r="I32" s="34" t="s">
        <v>109</v>
      </c>
      <c r="J32" s="49">
        <f>'temporada inv 08 09 prov'!R34</f>
        <v>2574707</v>
      </c>
      <c r="K32" s="45">
        <f>'temporada inv 08 09 prov'!R34/'temporada inv 08 09 prov'!R72-1</f>
        <v>-0.11801603303893982</v>
      </c>
      <c r="L32" s="353"/>
      <c r="M32" s="361"/>
    </row>
    <row r="33" spans="3:13" ht="24.75" customHeight="1" thickBot="1">
      <c r="C33" s="365"/>
      <c r="D33" s="354"/>
      <c r="E33" s="45">
        <f>'ac abril 2009 prov'!S34/'ac abril 2009 prov'!S72-1</f>
        <v>-0.18316911109758727</v>
      </c>
      <c r="F33" s="34" t="s">
        <v>110</v>
      </c>
      <c r="G33" s="49">
        <f>'ac abril 2009 prov'!S34</f>
        <v>885858</v>
      </c>
      <c r="H33" s="16"/>
      <c r="I33" s="34" t="s">
        <v>110</v>
      </c>
      <c r="J33" s="49">
        <f>'temporada inv 08 09 prov'!S34</f>
        <v>1568574</v>
      </c>
      <c r="K33" s="45">
        <f>'temporada inv 08 09 prov'!S34/'temporada inv 08 09 prov'!S72-1</f>
        <v>-0.14912201237118772</v>
      </c>
      <c r="L33" s="354"/>
      <c r="M33" s="362"/>
    </row>
    <row r="34" spans="3:13" ht="24.75" customHeight="1" thickBot="1">
      <c r="C34" s="364" t="s">
        <v>136</v>
      </c>
      <c r="D34" s="352"/>
      <c r="E34" s="45">
        <f>'ac abril 2009 prov'!W34/'ac abril 2009 prov'!W72-1</f>
        <v>-0.13563355367979846</v>
      </c>
      <c r="F34" s="34" t="s">
        <v>2</v>
      </c>
      <c r="G34" s="49">
        <f>'ac abril 2009 prov'!W34</f>
        <v>10180610</v>
      </c>
      <c r="H34" s="16"/>
      <c r="I34" s="34" t="s">
        <v>2</v>
      </c>
      <c r="J34" s="49">
        <f>'temporada inv 08 09 prov'!W34</f>
        <v>18237594</v>
      </c>
      <c r="K34" s="45">
        <f>'temporada inv 08 09 prov'!W34/'temporada inv 08 09 prov'!W72-1</f>
        <v>-0.10367767692930574</v>
      </c>
      <c r="L34" s="353" t="s">
        <v>136</v>
      </c>
      <c r="M34" s="360" t="s">
        <v>119</v>
      </c>
    </row>
    <row r="35" spans="3:13" ht="24.75" customHeight="1" thickBot="1">
      <c r="C35" s="363"/>
      <c r="D35" s="353"/>
      <c r="E35" s="45">
        <f>'ac abril 2009 prov'!U34/'ac abril 2009 prov'!U72-1</f>
        <v>-0.13240614974763776</v>
      </c>
      <c r="F35" s="34" t="s">
        <v>109</v>
      </c>
      <c r="G35" s="49">
        <f>'ac abril 2009 prov'!U34</f>
        <v>5221126</v>
      </c>
      <c r="H35" s="16"/>
      <c r="I35" s="34" t="s">
        <v>109</v>
      </c>
      <c r="J35" s="49">
        <f>'temporada inv 08 09 prov'!U34</f>
        <v>9393037</v>
      </c>
      <c r="K35" s="45">
        <f>'temporada inv 08 09 prov'!U34/'temporada inv 08 09 prov'!U72-1</f>
        <v>-0.09511478548486219</v>
      </c>
      <c r="L35" s="353"/>
      <c r="M35" s="361"/>
    </row>
    <row r="36" spans="3:13" ht="24.75" customHeight="1" thickBot="1">
      <c r="C36" s="365"/>
      <c r="D36" s="354"/>
      <c r="E36" s="45">
        <f>'ac abril 2009 prov'!V34/'ac abril 2009 prov'!V72-1</f>
        <v>-0.13900537830415016</v>
      </c>
      <c r="F36" s="34" t="s">
        <v>110</v>
      </c>
      <c r="G36" s="49">
        <f>'ac abril 2009 prov'!V34</f>
        <v>4959484</v>
      </c>
      <c r="H36" s="16"/>
      <c r="I36" s="34" t="s">
        <v>110</v>
      </c>
      <c r="J36" s="49">
        <f>'temporada inv 08 09 prov'!V34</f>
        <v>8844557</v>
      </c>
      <c r="K36" s="45">
        <f>'temporada inv 08 09 prov'!V34/'temporada inv 08 09 prov'!V72-1</f>
        <v>-0.11259589987734242</v>
      </c>
      <c r="L36" s="353"/>
      <c r="M36" s="362"/>
    </row>
    <row r="37" spans="3:13" ht="13.5" thickBot="1">
      <c r="C37" s="355"/>
      <c r="D37" s="356"/>
      <c r="E37" s="356"/>
      <c r="F37" s="356"/>
      <c r="G37" s="356"/>
      <c r="H37" s="356"/>
      <c r="I37" s="356"/>
      <c r="J37" s="356"/>
      <c r="K37" s="356"/>
      <c r="L37" s="356"/>
      <c r="M37" s="357"/>
    </row>
    <row r="38" spans="3:13" ht="19.5" customHeight="1" thickBot="1">
      <c r="C38" s="366" t="s">
        <v>4</v>
      </c>
      <c r="D38" s="367"/>
      <c r="E38" s="367"/>
      <c r="F38" s="367"/>
      <c r="G38" s="367"/>
      <c r="H38" s="367"/>
      <c r="I38" s="367"/>
      <c r="J38" s="367"/>
      <c r="K38" s="367"/>
      <c r="L38" s="367"/>
      <c r="M38" s="368"/>
    </row>
    <row r="39" spans="3:13" ht="24.75" customHeight="1" thickBot="1">
      <c r="C39" s="364" t="s">
        <v>128</v>
      </c>
      <c r="D39" s="352"/>
      <c r="E39" s="46">
        <f>'ac abril 2009 prov'!I36-'ac abril 2009 prov'!I74</f>
        <v>-0.2613149814717346</v>
      </c>
      <c r="F39" s="33" t="s">
        <v>2</v>
      </c>
      <c r="G39" s="51">
        <f>'ac abril 2009 prov'!I36</f>
        <v>8.010874078720402</v>
      </c>
      <c r="H39" s="36"/>
      <c r="I39" s="33" t="s">
        <v>2</v>
      </c>
      <c r="J39" s="51">
        <f>'temporada inv 08 09 prov'!I36</f>
        <v>7.929863622939143</v>
      </c>
      <c r="K39" s="46">
        <f>'temporada inv 08 09 prov'!I36-'temporada inv 08 09 prov'!I74</f>
        <v>-0.1662721909814291</v>
      </c>
      <c r="L39" s="353" t="s">
        <v>128</v>
      </c>
      <c r="M39" s="361" t="s">
        <v>119</v>
      </c>
    </row>
    <row r="40" spans="3:13" ht="24.75" customHeight="1" thickBot="1">
      <c r="C40" s="363"/>
      <c r="D40" s="353"/>
      <c r="E40" s="47">
        <f>'ac abril 2009 prov'!G36-'ac abril 2009 prov'!G74</f>
        <v>-0.10024915722290384</v>
      </c>
      <c r="F40" s="34" t="s">
        <v>109</v>
      </c>
      <c r="G40" s="52">
        <f>'ac abril 2009 prov'!G36</f>
        <v>7.463818579624789</v>
      </c>
      <c r="H40" s="36"/>
      <c r="I40" s="34" t="s">
        <v>109</v>
      </c>
      <c r="J40" s="52">
        <f>'temporada inv 08 09 prov'!G36</f>
        <v>7.415000621186188</v>
      </c>
      <c r="K40" s="47">
        <f>'temporada inv 08 09 prov'!G36-'temporada inv 08 09 prov'!G74</f>
        <v>0.001884867394387868</v>
      </c>
      <c r="L40" s="353"/>
      <c r="M40" s="361"/>
    </row>
    <row r="41" spans="3:13" ht="24.75" customHeight="1" thickBot="1">
      <c r="C41" s="365"/>
      <c r="D41" s="354"/>
      <c r="E41" s="47">
        <f>'ac abril 2009 prov'!H36-'ac abril 2009 prov'!H74</f>
        <v>-0.5154543576887356</v>
      </c>
      <c r="F41" s="34" t="s">
        <v>110</v>
      </c>
      <c r="G41" s="52">
        <f>'ac abril 2009 prov'!H36</f>
        <v>8.756529936471892</v>
      </c>
      <c r="H41" s="36"/>
      <c r="I41" s="34" t="s">
        <v>110</v>
      </c>
      <c r="J41" s="52">
        <f>'temporada inv 08 09 prov'!H36</f>
        <v>8.629659685949708</v>
      </c>
      <c r="K41" s="47">
        <f>'temporada inv 08 09 prov'!H36-'temporada inv 08 09 prov'!H74</f>
        <v>-0.4187109168259102</v>
      </c>
      <c r="L41" s="354"/>
      <c r="M41" s="362"/>
    </row>
    <row r="42" spans="3:13" ht="24.75" customHeight="1" thickBot="1">
      <c r="C42" s="363" t="s">
        <v>133</v>
      </c>
      <c r="D42" s="353"/>
      <c r="E42" s="47">
        <f>'ac abril 2009 prov'!N36-'ac abril 2009 prov'!N74</f>
        <v>-0.16625339300091024</v>
      </c>
      <c r="F42" s="34" t="s">
        <v>2</v>
      </c>
      <c r="G42" s="52">
        <f>'ac abril 2009 prov'!N36</f>
        <v>2.4142292902754336</v>
      </c>
      <c r="H42" s="36"/>
      <c r="I42" s="34" t="s">
        <v>2</v>
      </c>
      <c r="J42" s="52">
        <f>'temporada inv 08 09 prov'!N36</f>
        <v>2.382818599415364</v>
      </c>
      <c r="K42" s="47">
        <f>'temporada inv 08 09 prov'!N36-'temporada inv 08 09 prov'!N74</f>
        <v>-0.12835991712592865</v>
      </c>
      <c r="L42" s="352" t="s">
        <v>133</v>
      </c>
      <c r="M42" s="360" t="s">
        <v>119</v>
      </c>
    </row>
    <row r="43" spans="3:13" ht="24.75" customHeight="1" thickBot="1">
      <c r="C43" s="363"/>
      <c r="D43" s="353"/>
      <c r="E43" s="47">
        <f>'ac abril 2009 prov'!L36-'ac abril 2009 prov'!L74</f>
        <v>-0.16625339300091024</v>
      </c>
      <c r="F43" s="34" t="s">
        <v>109</v>
      </c>
      <c r="G43" s="52">
        <f>'ac abril 2009 prov'!L36</f>
        <v>2.4142292902754336</v>
      </c>
      <c r="H43" s="36"/>
      <c r="I43" s="34" t="s">
        <v>109</v>
      </c>
      <c r="J43" s="52">
        <f>'temporada inv 08 09 prov'!L36</f>
        <v>2.382818599415364</v>
      </c>
      <c r="K43" s="47">
        <f>'temporada inv 08 09 prov'!L36-'temporada inv 08 09 prov'!L74</f>
        <v>-0.12835991712592865</v>
      </c>
      <c r="L43" s="354"/>
      <c r="M43" s="361"/>
    </row>
    <row r="44" spans="3:13" ht="24.75" customHeight="1" thickBot="1">
      <c r="C44" s="364" t="s">
        <v>134</v>
      </c>
      <c r="D44" s="352"/>
      <c r="E44" s="47">
        <f>'ac abril 2009 prov'!Q36-'ac abril 2009 prov'!Q74</f>
        <v>0.6232528856959565</v>
      </c>
      <c r="F44" s="34" t="s">
        <v>2</v>
      </c>
      <c r="G44" s="52">
        <f>'ac abril 2009 prov'!Q36</f>
        <v>7.537166558230319</v>
      </c>
      <c r="H44" s="36"/>
      <c r="I44" s="34" t="s">
        <v>2</v>
      </c>
      <c r="J44" s="52">
        <f>'temporada inv 08 09 prov'!Q36</f>
        <v>7.1468113109719615</v>
      </c>
      <c r="K44" s="47">
        <f>'temporada inv 08 09 prov'!Q36-'temporada inv 08 09 prov'!Q74</f>
        <v>0.07647764614565222</v>
      </c>
      <c r="L44" s="352" t="s">
        <v>134</v>
      </c>
      <c r="M44" s="360" t="s">
        <v>119</v>
      </c>
    </row>
    <row r="45" spans="3:13" ht="24.75" customHeight="1" thickBot="1">
      <c r="C45" s="363"/>
      <c r="D45" s="353"/>
      <c r="E45" s="47">
        <f>'ac abril 2009 prov'!O36-'ac abril 2009 prov'!O74</f>
        <v>1.075567585007613</v>
      </c>
      <c r="F45" s="34" t="s">
        <v>109</v>
      </c>
      <c r="G45" s="52">
        <f>'ac abril 2009 prov'!O36</f>
        <v>4.141647315940445</v>
      </c>
      <c r="H45" s="36"/>
      <c r="I45" s="34" t="s">
        <v>109</v>
      </c>
      <c r="J45" s="52">
        <f>'temporada inv 08 09 prov'!O36</f>
        <v>4.013953488372093</v>
      </c>
      <c r="K45" s="47">
        <f>'temporada inv 08 09 prov'!O36-'temporada inv 08 09 prov'!O74</f>
        <v>0.8572462787828101</v>
      </c>
      <c r="L45" s="353"/>
      <c r="M45" s="361"/>
    </row>
    <row r="46" spans="3:13" ht="24.75" customHeight="1" thickBot="1">
      <c r="C46" s="365"/>
      <c r="D46" s="354"/>
      <c r="E46" s="47">
        <f>'ac abril 2009 prov'!P36-'ac abril 2009 prov'!P74</f>
        <v>-0.38371052670358985</v>
      </c>
      <c r="F46" s="34" t="s">
        <v>110</v>
      </c>
      <c r="G46" s="52">
        <f>'ac abril 2009 prov'!P36</f>
        <v>12.533869346733669</v>
      </c>
      <c r="H46" s="36"/>
      <c r="I46" s="34" t="s">
        <v>110</v>
      </c>
      <c r="J46" s="52">
        <f>'temporada inv 08 09 prov'!P36</f>
        <v>12.792467590523023</v>
      </c>
      <c r="K46" s="47">
        <f>'temporada inv 08 09 prov'!P36-'temporada inv 08 09 prov'!P74</f>
        <v>0.23654599605753113</v>
      </c>
      <c r="L46" s="354"/>
      <c r="M46" s="362"/>
    </row>
    <row r="47" spans="3:13" ht="24.75" customHeight="1" thickBot="1">
      <c r="C47" s="364" t="s">
        <v>135</v>
      </c>
      <c r="D47" s="352"/>
      <c r="E47" s="47">
        <f>'ac abril 2009 prov'!T36-'ac abril 2009 prov'!T74</f>
        <v>-0.07729851040401847</v>
      </c>
      <c r="F47" s="34" t="s">
        <v>2</v>
      </c>
      <c r="G47" s="52">
        <f>'ac abril 2009 prov'!T36</f>
        <v>8.3155494306026</v>
      </c>
      <c r="H47" s="36"/>
      <c r="I47" s="34" t="s">
        <v>2</v>
      </c>
      <c r="J47" s="52">
        <f>'temporada inv 08 09 prov'!T36</f>
        <v>8.047784241553119</v>
      </c>
      <c r="K47" s="47">
        <f>'temporada inv 08 09 prov'!T36-'temporada inv 08 09 prov'!T74</f>
        <v>0.08741145260574967</v>
      </c>
      <c r="L47" s="353" t="s">
        <v>135</v>
      </c>
      <c r="M47" s="360" t="s">
        <v>119</v>
      </c>
    </row>
    <row r="48" spans="3:13" ht="24.75" customHeight="1" thickBot="1">
      <c r="C48" s="363"/>
      <c r="D48" s="353"/>
      <c r="E48" s="47">
        <f>'ac abril 2009 prov'!R36-'ac abril 2009 prov'!R74</f>
        <v>0.06262339761585345</v>
      </c>
      <c r="F48" s="34" t="s">
        <v>109</v>
      </c>
      <c r="G48" s="52">
        <f>'ac abril 2009 prov'!R36</f>
        <v>7.76269954164691</v>
      </c>
      <c r="H48" s="36"/>
      <c r="I48" s="34" t="s">
        <v>109</v>
      </c>
      <c r="J48" s="52">
        <f>'temporada inv 08 09 prov'!R36</f>
        <v>7.540730435801312</v>
      </c>
      <c r="K48" s="47">
        <f>'temporada inv 08 09 prov'!R36-'temporada inv 08 09 prov'!R74</f>
        <v>0.21318205356280195</v>
      </c>
      <c r="L48" s="353"/>
      <c r="M48" s="361"/>
    </row>
    <row r="49" spans="3:13" ht="24.75" customHeight="1" thickBot="1">
      <c r="C49" s="365"/>
      <c r="D49" s="354"/>
      <c r="E49" s="47">
        <f>'ac abril 2009 prov'!S36-'ac abril 2009 prov'!S74</f>
        <v>-0.3847799976474242</v>
      </c>
      <c r="F49" s="34" t="s">
        <v>110</v>
      </c>
      <c r="G49" s="52">
        <f>'ac abril 2009 prov'!S36</f>
        <v>9.432952476280734</v>
      </c>
      <c r="H49" s="36"/>
      <c r="I49" s="34" t="s">
        <v>110</v>
      </c>
      <c r="J49" s="52">
        <f>'temporada inv 08 09 prov'!S36</f>
        <v>9.046247008275902</v>
      </c>
      <c r="K49" s="47">
        <f>'temporada inv 08 09 prov'!S36-'temporada inv 08 09 prov'!S74</f>
        <v>-0.17524155413437015</v>
      </c>
      <c r="L49" s="354"/>
      <c r="M49" s="362"/>
    </row>
    <row r="50" spans="3:13" ht="24.75" customHeight="1" thickBot="1">
      <c r="C50" s="364" t="s">
        <v>136</v>
      </c>
      <c r="D50" s="352"/>
      <c r="E50" s="47">
        <f>'ac abril 2009 prov'!W36-'ac abril 2009 prov'!W74</f>
        <v>-0.3450437000706046</v>
      </c>
      <c r="F50" s="34" t="s">
        <v>2</v>
      </c>
      <c r="G50" s="52">
        <f>'ac abril 2009 prov'!W36</f>
        <v>8.20514039782069</v>
      </c>
      <c r="H50" s="36"/>
      <c r="I50" s="34" t="s">
        <v>2</v>
      </c>
      <c r="J50" s="52">
        <f>'temporada inv 08 09 prov'!W36</f>
        <v>8.185678737946525</v>
      </c>
      <c r="K50" s="47">
        <f>'temporada inv 08 09 prov'!W36-'temporada inv 08 09 prov'!W74</f>
        <v>-0.24249894557334528</v>
      </c>
      <c r="L50" s="353" t="s">
        <v>136</v>
      </c>
      <c r="M50" s="360" t="s">
        <v>119</v>
      </c>
    </row>
    <row r="51" spans="3:13" ht="24.75" customHeight="1" thickBot="1">
      <c r="C51" s="363"/>
      <c r="D51" s="353"/>
      <c r="E51" s="47">
        <f>'ac abril 2009 prov'!U36-'ac abril 2009 prov'!U74</f>
        <v>-0.20212365677137534</v>
      </c>
      <c r="F51" s="34" t="s">
        <v>109</v>
      </c>
      <c r="G51" s="52">
        <f>'ac abril 2009 prov'!U36</f>
        <v>7.851506201652972</v>
      </c>
      <c r="H51" s="36"/>
      <c r="I51" s="34" t="s">
        <v>109</v>
      </c>
      <c r="J51" s="52">
        <f>'temporada inv 08 09 prov'!U36</f>
        <v>7.890662710570154</v>
      </c>
      <c r="K51" s="47">
        <f>'temporada inv 08 09 prov'!U36-'temporada inv 08 09 prov'!U74</f>
        <v>-0.06882888126482811</v>
      </c>
      <c r="L51" s="353"/>
      <c r="M51" s="361"/>
    </row>
    <row r="52" spans="3:13" ht="24.75" customHeight="1" thickBot="1">
      <c r="C52" s="365"/>
      <c r="D52" s="354"/>
      <c r="E52" s="47">
        <f>'ac abril 2009 prov'!V36-'ac abril 2009 prov'!V74</f>
        <v>-0.5252985505221375</v>
      </c>
      <c r="F52" s="34" t="s">
        <v>110</v>
      </c>
      <c r="G52" s="52">
        <f>'ac abril 2009 prov'!V36</f>
        <v>8.613564997499028</v>
      </c>
      <c r="H52" s="36"/>
      <c r="I52" s="34" t="s">
        <v>110</v>
      </c>
      <c r="J52" s="52">
        <f>'temporada inv 08 09 prov'!V36</f>
        <v>8.524142989179724</v>
      </c>
      <c r="K52" s="47">
        <f>'temporada inv 08 09 prov'!V36-'temporada inv 08 09 prov'!V74</f>
        <v>-0.45468282739656907</v>
      </c>
      <c r="L52" s="353"/>
      <c r="M52" s="362"/>
    </row>
    <row r="53" spans="3:13" ht="13.5" thickBot="1">
      <c r="C53" s="355"/>
      <c r="D53" s="356"/>
      <c r="E53" s="356"/>
      <c r="F53" s="356"/>
      <c r="G53" s="356"/>
      <c r="H53" s="356"/>
      <c r="I53" s="356"/>
      <c r="J53" s="356"/>
      <c r="K53" s="356"/>
      <c r="L53" s="356"/>
      <c r="M53" s="357"/>
    </row>
    <row r="54" spans="3:13" ht="13.5" thickBot="1"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40"/>
    </row>
    <row r="55" spans="3:13" ht="22.5" customHeight="1" thickBot="1">
      <c r="C55" s="5"/>
      <c r="D55" s="6"/>
      <c r="E55" s="366" t="str">
        <f>$E$1</f>
        <v>INDICADORES TURÍSTICOS DE TENERIFE (definitivos)</v>
      </c>
      <c r="F55" s="367"/>
      <c r="G55" s="367"/>
      <c r="H55" s="367"/>
      <c r="I55" s="367"/>
      <c r="J55" s="367"/>
      <c r="K55" s="368"/>
      <c r="L55" s="6"/>
      <c r="M55" s="7"/>
    </row>
    <row r="56" spans="3:13" ht="12.75">
      <c r="C56" s="8"/>
      <c r="D56" s="9"/>
      <c r="E56" s="425" t="str">
        <f>$E$2</f>
        <v>acumulado abril 2009</v>
      </c>
      <c r="F56" s="425"/>
      <c r="G56" s="426"/>
      <c r="H56" s="2"/>
      <c r="I56" s="419" t="str">
        <f>I2</f>
        <v>Temporada Invierno 08-09</v>
      </c>
      <c r="J56" s="420"/>
      <c r="K56" s="421"/>
      <c r="L56" s="8"/>
      <c r="M56" s="10"/>
    </row>
    <row r="57" spans="3:13" ht="23.25" customHeight="1" thickBot="1">
      <c r="C57" s="11"/>
      <c r="D57" s="12"/>
      <c r="E57" s="427"/>
      <c r="F57" s="427"/>
      <c r="G57" s="428"/>
      <c r="H57" s="2"/>
      <c r="I57" s="422"/>
      <c r="J57" s="423"/>
      <c r="K57" s="424"/>
      <c r="L57" s="11"/>
      <c r="M57" s="13"/>
    </row>
    <row r="58" spans="3:13" ht="64.5" thickBot="1">
      <c r="C58" s="373" t="s">
        <v>129</v>
      </c>
      <c r="D58" s="374"/>
      <c r="E58" s="18" t="s">
        <v>111</v>
      </c>
      <c r="F58" s="19" t="s">
        <v>0</v>
      </c>
      <c r="G58" s="22" t="s">
        <v>116</v>
      </c>
      <c r="H58" s="20"/>
      <c r="I58" s="21" t="s">
        <v>0</v>
      </c>
      <c r="J58" s="22" t="s">
        <v>206</v>
      </c>
      <c r="K58" s="22" t="s">
        <v>117</v>
      </c>
      <c r="L58" s="21" t="s">
        <v>129</v>
      </c>
      <c r="M58" s="22" t="s">
        <v>118</v>
      </c>
    </row>
    <row r="59" spans="3:13" ht="13.5" thickBot="1"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40"/>
    </row>
    <row r="60" spans="3:13" ht="19.5" customHeight="1" thickBot="1">
      <c r="C60" s="366" t="s">
        <v>5</v>
      </c>
      <c r="D60" s="367"/>
      <c r="E60" s="367"/>
      <c r="F60" s="367"/>
      <c r="G60" s="367"/>
      <c r="H60" s="367"/>
      <c r="I60" s="367"/>
      <c r="J60" s="367"/>
      <c r="K60" s="367"/>
      <c r="L60" s="367"/>
      <c r="M60" s="368"/>
    </row>
    <row r="61" spans="3:13" ht="24.75" customHeight="1" thickBot="1">
      <c r="C61" s="364" t="s">
        <v>128</v>
      </c>
      <c r="D61" s="352"/>
      <c r="E61" s="44">
        <f>'ac abril 2009 prov'!I35/'ac abril 2009 prov'!I73-1</f>
        <v>-0.13421596115090773</v>
      </c>
      <c r="F61" s="33" t="s">
        <v>2</v>
      </c>
      <c r="G61" s="51">
        <f>'ac abril 2009 prov'!I35</f>
        <v>57.48441736612978</v>
      </c>
      <c r="H61" s="36"/>
      <c r="I61" s="33" t="s">
        <v>2</v>
      </c>
      <c r="J61" s="51">
        <f>'temporada inv 08 09 prov'!I35</f>
        <v>57.915678081973475</v>
      </c>
      <c r="K61" s="45">
        <f>'temporada inv 08 09 prov'!I35/'temporada inv 08 09 prov'!I73-1</f>
        <v>-0.10574976545367953</v>
      </c>
      <c r="L61" s="353" t="s">
        <v>128</v>
      </c>
      <c r="M61" s="361" t="s">
        <v>119</v>
      </c>
    </row>
    <row r="62" spans="3:13" ht="24.75" customHeight="1" thickBot="1">
      <c r="C62" s="363"/>
      <c r="D62" s="353"/>
      <c r="E62" s="45">
        <f>'ac abril 2009 prov'!G35/'ac abril 2009 prov'!G73-1</f>
        <v>-0.13878449050444353</v>
      </c>
      <c r="F62" s="34" t="s">
        <v>109</v>
      </c>
      <c r="G62" s="52">
        <f>'ac abril 2009 prov'!G35</f>
        <v>64.95449916909881</v>
      </c>
      <c r="H62" s="36"/>
      <c r="I62" s="34" t="s">
        <v>109</v>
      </c>
      <c r="J62" s="52">
        <f>'temporada inv 08 09 prov'!G35</f>
        <v>65.48288500483814</v>
      </c>
      <c r="K62" s="45">
        <f>'temporada inv 08 09 prov'!G35/'temporada inv 08 09 prov'!G73-1</f>
        <v>-0.10648717025457843</v>
      </c>
      <c r="L62" s="353"/>
      <c r="M62" s="361"/>
    </row>
    <row r="63" spans="3:13" ht="24.75" customHeight="1" thickBot="1">
      <c r="C63" s="365"/>
      <c r="D63" s="354"/>
      <c r="E63" s="45">
        <f>'ac abril 2009 prov'!H35/'ac abril 2009 prov'!H73-1</f>
        <v>-0.1309852250736444</v>
      </c>
      <c r="F63" s="34" t="s">
        <v>110</v>
      </c>
      <c r="G63" s="52">
        <f>'ac abril 2009 prov'!H35</f>
        <v>50.70898353676332</v>
      </c>
      <c r="H63" s="36"/>
      <c r="I63" s="34" t="s">
        <v>110</v>
      </c>
      <c r="J63" s="52">
        <f>'temporada inv 08 09 prov'!H35</f>
        <v>51.02882657136786</v>
      </c>
      <c r="K63" s="45">
        <f>'temporada inv 08 09 prov'!H35/'temporada inv 08 09 prov'!H73-1</f>
        <v>-0.1074316773231081</v>
      </c>
      <c r="L63" s="354"/>
      <c r="M63" s="362"/>
    </row>
    <row r="64" spans="3:13" ht="24.75" customHeight="1" thickBot="1">
      <c r="C64" s="363" t="s">
        <v>133</v>
      </c>
      <c r="D64" s="353"/>
      <c r="E64" s="45">
        <f>'ac abril 2009 prov'!N35/'ac abril 2009 prov'!N73-1</f>
        <v>-0.1526279713409393</v>
      </c>
      <c r="F64" s="34" t="s">
        <v>2</v>
      </c>
      <c r="G64" s="52">
        <f>'ac abril 2009 prov'!N35</f>
        <v>45.6845120505729</v>
      </c>
      <c r="H64" s="36"/>
      <c r="I64" s="34" t="s">
        <v>2</v>
      </c>
      <c r="J64" s="52">
        <f>'temporada inv 08 09 prov'!N35</f>
        <v>46.85282105473603</v>
      </c>
      <c r="K64" s="45">
        <f>'temporada inv 08 09 prov'!N35/'temporada inv 08 09 prov'!N73-1</f>
        <v>-0.121845958486553</v>
      </c>
      <c r="L64" s="352" t="s">
        <v>133</v>
      </c>
      <c r="M64" s="360" t="s">
        <v>119</v>
      </c>
    </row>
    <row r="65" spans="3:13" ht="24.75" customHeight="1" thickBot="1">
      <c r="C65" s="363"/>
      <c r="D65" s="353"/>
      <c r="E65" s="45">
        <f>'ac abril 2009 prov'!L35/'ac abril 2009 prov'!L73-1</f>
        <v>-0.1526279713409393</v>
      </c>
      <c r="F65" s="34" t="s">
        <v>109</v>
      </c>
      <c r="G65" s="52">
        <f>'ac abril 2009 prov'!L35</f>
        <v>45.6845120505729</v>
      </c>
      <c r="H65" s="36"/>
      <c r="I65" s="34" t="s">
        <v>109</v>
      </c>
      <c r="J65" s="52">
        <f>'temporada inv 08 09 prov'!L35</f>
        <v>46.85282105473603</v>
      </c>
      <c r="K65" s="45">
        <f>'temporada inv 08 09 prov'!L35/'temporada inv 08 09 prov'!L73-1</f>
        <v>-0.121845958486553</v>
      </c>
      <c r="L65" s="354"/>
      <c r="M65" s="361"/>
    </row>
    <row r="66" spans="3:13" ht="24.75" customHeight="1" thickBot="1">
      <c r="C66" s="364" t="s">
        <v>134</v>
      </c>
      <c r="D66" s="352"/>
      <c r="E66" s="45">
        <f>'ac abril 2009 prov'!Q35/'ac abril 2009 prov'!Q73-1</f>
        <v>-0.007234148843134558</v>
      </c>
      <c r="F66" s="34" t="s">
        <v>2</v>
      </c>
      <c r="G66" s="52">
        <f>'ac abril 2009 prov'!Q35</f>
        <v>39.686964713943134</v>
      </c>
      <c r="H66" s="36"/>
      <c r="I66" s="34" t="s">
        <v>2</v>
      </c>
      <c r="J66" s="52">
        <f>'temporada inv 08 09 prov'!Q35</f>
        <v>40.92524414642391</v>
      </c>
      <c r="K66" s="45">
        <f>'temporada inv 08 09 prov'!Q35/'temporada inv 08 09 prov'!Q73-1</f>
        <v>0.05101961166131819</v>
      </c>
      <c r="L66" s="352" t="s">
        <v>134</v>
      </c>
      <c r="M66" s="360" t="s">
        <v>119</v>
      </c>
    </row>
    <row r="67" spans="3:13" ht="24.75" customHeight="1" thickBot="1">
      <c r="C67" s="363"/>
      <c r="D67" s="353"/>
      <c r="E67" s="45">
        <f>'ac abril 2009 prov'!O35/'ac abril 2009 prov'!O73-1</f>
        <v>0.42587580179557016</v>
      </c>
      <c r="F67" s="34" t="s">
        <v>109</v>
      </c>
      <c r="G67" s="52">
        <f>'ac abril 2009 prov'!O35</f>
        <v>49.15856031128405</v>
      </c>
      <c r="H67" s="36"/>
      <c r="I67" s="34" t="s">
        <v>109</v>
      </c>
      <c r="J67" s="52">
        <f>'temporada inv 08 09 prov'!O35</f>
        <v>49.77467778153742</v>
      </c>
      <c r="K67" s="45">
        <f>'temporada inv 08 09 prov'!O35/'temporada inv 08 09 prov'!O73-1</f>
        <v>0.46625171823176426</v>
      </c>
      <c r="L67" s="353"/>
      <c r="M67" s="361"/>
    </row>
    <row r="68" spans="3:13" ht="24.75" customHeight="1" thickBot="1">
      <c r="C68" s="365"/>
      <c r="D68" s="354"/>
      <c r="E68" s="45">
        <f>'ac abril 2009 prov'!P35/'ac abril 2009 prov'!P73-1</f>
        <v>-0.1459080674846469</v>
      </c>
      <c r="F68" s="34" t="s">
        <v>110</v>
      </c>
      <c r="G68" s="52">
        <f>'ac abril 2009 prov'!P35</f>
        <v>36.28724394785847</v>
      </c>
      <c r="H68" s="36"/>
      <c r="I68" s="34" t="s">
        <v>110</v>
      </c>
      <c r="J68" s="52">
        <f>'temporada inv 08 09 prov'!P35</f>
        <v>37.18682589598981</v>
      </c>
      <c r="K68" s="45">
        <f>'temporada inv 08 09 prov'!P35/'temporada inv 08 09 prov'!P73-1</f>
        <v>-0.09447515327090972</v>
      </c>
      <c r="L68" s="354"/>
      <c r="M68" s="362"/>
    </row>
    <row r="69" spans="3:13" ht="24.75" customHeight="1" thickBot="1">
      <c r="C69" s="364" t="s">
        <v>135</v>
      </c>
      <c r="D69" s="352"/>
      <c r="E69" s="45">
        <f>'ac abril 2009 prov'!T35/'ac abril 2009 prov'!T73-1</f>
        <v>-0.14010482924123013</v>
      </c>
      <c r="F69" s="34" t="s">
        <v>2</v>
      </c>
      <c r="G69" s="52">
        <f>'ac abril 2009 prov'!T35</f>
        <v>60.178139634538276</v>
      </c>
      <c r="H69" s="36"/>
      <c r="I69" s="34" t="s">
        <v>2</v>
      </c>
      <c r="J69" s="52">
        <f>'temporada inv 08 09 prov'!T35</f>
        <v>59.08614212340879</v>
      </c>
      <c r="K69" s="45">
        <f>'temporada inv 08 09 prov'!T35/'temporada inv 08 09 prov'!T73-1</f>
        <v>-0.10406708747496629</v>
      </c>
      <c r="L69" s="353" t="s">
        <v>135</v>
      </c>
      <c r="M69" s="360" t="s">
        <v>119</v>
      </c>
    </row>
    <row r="70" spans="3:13" ht="24.75" customHeight="1" thickBot="1">
      <c r="C70" s="363"/>
      <c r="D70" s="353"/>
      <c r="E70" s="45">
        <f>'ac abril 2009 prov'!R35/'ac abril 2009 prov'!R73-1</f>
        <v>-0.11530751810575579</v>
      </c>
      <c r="F70" s="34" t="s">
        <v>109</v>
      </c>
      <c r="G70" s="52">
        <f>'ac abril 2009 prov'!R35</f>
        <v>64.47516278092837</v>
      </c>
      <c r="H70" s="36"/>
      <c r="I70" s="34" t="s">
        <v>109</v>
      </c>
      <c r="J70" s="52">
        <f>'temporada inv 08 09 prov'!R35</f>
        <v>62.45747556725119</v>
      </c>
      <c r="K70" s="45">
        <f>'temporada inv 08 09 prov'!R35/'temporada inv 08 09 prov'!R73-1</f>
        <v>-0.08099904654298995</v>
      </c>
      <c r="L70" s="353"/>
      <c r="M70" s="361"/>
    </row>
    <row r="71" spans="3:13" ht="24.75" customHeight="1" thickBot="1">
      <c r="C71" s="365"/>
      <c r="D71" s="354"/>
      <c r="E71" s="45">
        <f>'ac abril 2009 prov'!S35/'ac abril 2009 prov'!S73-1</f>
        <v>-0.176301745413877</v>
      </c>
      <c r="F71" s="34" t="s">
        <v>110</v>
      </c>
      <c r="G71" s="52">
        <f>'ac abril 2009 prov'!S35</f>
        <v>54.17296543626624</v>
      </c>
      <c r="H71" s="36"/>
      <c r="I71" s="34" t="s">
        <v>110</v>
      </c>
      <c r="J71" s="52">
        <f>'temporada inv 08 09 prov'!S35</f>
        <v>54.27711893965818</v>
      </c>
      <c r="K71" s="45">
        <f>'temporada inv 08 09 prov'!S35/'temporada inv 08 09 prov'!S73-1</f>
        <v>-0.13838363547813604</v>
      </c>
      <c r="L71" s="354"/>
      <c r="M71" s="362"/>
    </row>
    <row r="72" spans="3:13" ht="24.75" customHeight="1" thickBot="1">
      <c r="C72" s="364" t="s">
        <v>136</v>
      </c>
      <c r="D72" s="352"/>
      <c r="E72" s="45">
        <f>'ac abril 2009 prov'!W35/'ac abril 2009 prov'!W73-1</f>
        <v>-0.13460240447038574</v>
      </c>
      <c r="F72" s="34" t="s">
        <v>2</v>
      </c>
      <c r="G72" s="52">
        <f>'ac abril 2009 prov'!W35</f>
        <v>57.32557851444428</v>
      </c>
      <c r="H72" s="36"/>
      <c r="I72" s="34" t="s">
        <v>2</v>
      </c>
      <c r="J72" s="52">
        <f>'temporada inv 08 09 prov'!W35</f>
        <v>58.0886059838393</v>
      </c>
      <c r="K72" s="45">
        <f>'temporada inv 08 09 prov'!W35/'temporada inv 08 09 prov'!W73-1</f>
        <v>-0.10826278302758874</v>
      </c>
      <c r="L72" s="353" t="s">
        <v>136</v>
      </c>
      <c r="M72" s="360" t="s">
        <v>119</v>
      </c>
    </row>
    <row r="73" spans="3:13" ht="24.75" customHeight="1" thickBot="1">
      <c r="C73" s="363"/>
      <c r="D73" s="353"/>
      <c r="E73" s="45">
        <f>'ac abril 2009 prov'!U35/'ac abril 2009 prov'!U73-1</f>
        <v>-0.1502799096348063</v>
      </c>
      <c r="F73" s="34" t="s">
        <v>109</v>
      </c>
      <c r="G73" s="52">
        <f>'ac abril 2009 prov'!U35</f>
        <v>65.95528640148758</v>
      </c>
      <c r="H73" s="36"/>
      <c r="I73" s="34" t="s">
        <v>109</v>
      </c>
      <c r="J73" s="52">
        <f>'temporada inv 08 09 prov'!U35</f>
        <v>67.26981039054866</v>
      </c>
      <c r="K73" s="45">
        <f>'temporada inv 08 09 prov'!U35/'temporada inv 08 09 prov'!U73-1</f>
        <v>-0.11809051067523746</v>
      </c>
      <c r="L73" s="353"/>
      <c r="M73" s="361"/>
    </row>
    <row r="74" spans="3:13" ht="24.75" customHeight="1" thickBot="1">
      <c r="C74" s="365"/>
      <c r="D74" s="354"/>
      <c r="E74" s="45">
        <f>'ac abril 2009 prov'!V35/'ac abril 2009 prov'!V73-1</f>
        <v>-0.12288687726641867</v>
      </c>
      <c r="F74" s="34" t="s">
        <v>110</v>
      </c>
      <c r="G74" s="52">
        <f>'ac abril 2009 prov'!V35</f>
        <v>50.38528434073749</v>
      </c>
      <c r="H74" s="36"/>
      <c r="I74" s="34" t="s">
        <v>110</v>
      </c>
      <c r="J74" s="52">
        <f>'temporada inv 08 09 prov'!V35</f>
        <v>50.73475288385158</v>
      </c>
      <c r="K74" s="45">
        <f>'temporada inv 08 09 prov'!V35/'temporada inv 08 09 prov'!V73-1</f>
        <v>-0.10272405932559103</v>
      </c>
      <c r="L74" s="353"/>
      <c r="M74" s="362"/>
    </row>
    <row r="75" spans="3:13" ht="13.5" thickBot="1">
      <c r="C75" s="355"/>
      <c r="D75" s="356"/>
      <c r="E75" s="356"/>
      <c r="F75" s="356"/>
      <c r="G75" s="356"/>
      <c r="H75" s="356"/>
      <c r="I75" s="356"/>
      <c r="J75" s="356"/>
      <c r="K75" s="356"/>
      <c r="L75" s="356"/>
      <c r="M75" s="357"/>
    </row>
    <row r="76" spans="3:13" ht="19.5" customHeight="1" thickBot="1">
      <c r="C76" s="366" t="s">
        <v>8</v>
      </c>
      <c r="D76" s="367"/>
      <c r="E76" s="367"/>
      <c r="F76" s="367"/>
      <c r="G76" s="367"/>
      <c r="H76" s="367"/>
      <c r="I76" s="367"/>
      <c r="J76" s="367"/>
      <c r="K76" s="367"/>
      <c r="L76" s="367"/>
      <c r="M76" s="368"/>
    </row>
    <row r="77" spans="3:13" ht="33.75" customHeight="1" thickBot="1">
      <c r="C77" s="364" t="s">
        <v>128</v>
      </c>
      <c r="D77" s="352"/>
      <c r="E77" s="44">
        <f>'ac abril 2009 prov'!B31/'ac abril 2009 prov'!B69-1</f>
        <v>-0.09119178921568627</v>
      </c>
      <c r="F77" s="33" t="s">
        <v>9</v>
      </c>
      <c r="G77" s="48">
        <f>'ac abril 2009 prov'!B31</f>
        <v>118654</v>
      </c>
      <c r="H77" s="36"/>
      <c r="I77" s="33" t="s">
        <v>9</v>
      </c>
      <c r="J77" s="48">
        <f>'temporada inv 08 09 prov'!B31</f>
        <v>207832</v>
      </c>
      <c r="K77" s="44">
        <f>'temporada inv 08 09 prov'!B31/'temporada inv 08 09 prov'!B69-1</f>
        <v>-0.10906487649716645</v>
      </c>
      <c r="L77" s="360" t="s">
        <v>128</v>
      </c>
      <c r="M77" s="59" t="s">
        <v>119</v>
      </c>
    </row>
    <row r="78" spans="3:13" ht="33.75" customHeight="1" thickBot="1">
      <c r="C78" s="363"/>
      <c r="D78" s="353"/>
      <c r="E78" s="45">
        <f>'ac abril 2009 prov'!C31/'ac abril 2009 prov'!C69-1</f>
        <v>-0.10607068045813817</v>
      </c>
      <c r="F78" s="34" t="s">
        <v>10</v>
      </c>
      <c r="G78" s="49">
        <f>'ac abril 2009 prov'!C31</f>
        <v>536430</v>
      </c>
      <c r="H78" s="36"/>
      <c r="I78" s="34" t="s">
        <v>10</v>
      </c>
      <c r="J78" s="49">
        <f>'temporada inv 08 09 prov'!C31</f>
        <v>960757</v>
      </c>
      <c r="K78" s="63">
        <f>'temporada inv 08 09 prov'!C31/'temporada inv 08 09 prov'!C69-1</f>
        <v>-0.08189977275811255</v>
      </c>
      <c r="L78" s="361"/>
      <c r="M78" s="60" t="s">
        <v>119</v>
      </c>
    </row>
    <row r="79" spans="3:13" ht="33.75" customHeight="1" thickBot="1">
      <c r="C79" s="363"/>
      <c r="D79" s="353"/>
      <c r="E79" s="45">
        <f>'ac abril 2009 prov'!D31/'ac abril 2009 prov'!D69-1</f>
        <v>-0.16454904982427454</v>
      </c>
      <c r="F79" s="34" t="s">
        <v>11</v>
      </c>
      <c r="G79" s="49">
        <f>'ac abril 2009 prov'!D31</f>
        <v>212517</v>
      </c>
      <c r="H79" s="36"/>
      <c r="I79" s="34" t="s">
        <v>11</v>
      </c>
      <c r="J79" s="49">
        <f>'temporada inv 08 09 prov'!D31</f>
        <v>385610</v>
      </c>
      <c r="K79" s="45">
        <f>'temporada inv 08 09 prov'!D31/'temporada inv 08 09 prov'!D69-1</f>
        <v>-0.1299864853583862</v>
      </c>
      <c r="L79" s="361"/>
      <c r="M79" s="60" t="s">
        <v>119</v>
      </c>
    </row>
    <row r="80" spans="3:13" ht="33.75" customHeight="1" thickBot="1">
      <c r="C80" s="363"/>
      <c r="D80" s="353"/>
      <c r="E80" s="45">
        <f>'ac abril 2009 prov'!E31/'ac abril 2009 prov'!E69-1</f>
        <v>-0.2461541527179978</v>
      </c>
      <c r="F80" s="34" t="s">
        <v>12</v>
      </c>
      <c r="G80" s="49">
        <f>'ac abril 2009 prov'!E31</f>
        <v>37831</v>
      </c>
      <c r="H80" s="36"/>
      <c r="I80" s="34" t="s">
        <v>12</v>
      </c>
      <c r="J80" s="49">
        <f>'temporada inv 08 09 prov'!E31</f>
        <v>74868</v>
      </c>
      <c r="K80" s="45">
        <f>'temporada inv 08 09 prov'!E31/'temporada inv 08 09 prov'!E69-1</f>
        <v>-0.13070537010159655</v>
      </c>
      <c r="L80" s="361"/>
      <c r="M80" s="60" t="s">
        <v>119</v>
      </c>
    </row>
    <row r="81" spans="3:13" ht="33.75" customHeight="1" thickBot="1">
      <c r="C81" s="365"/>
      <c r="D81" s="354"/>
      <c r="E81" s="45">
        <f>'ac abril 2009 prov'!F31/'ac abril 2009 prov'!F69-1</f>
        <v>-0.28595208070617906</v>
      </c>
      <c r="F81" s="34" t="s">
        <v>13</v>
      </c>
      <c r="G81" s="49">
        <f>'ac abril 2009 prov'!F31</f>
        <v>14156</v>
      </c>
      <c r="H81" s="36"/>
      <c r="I81" s="34" t="s">
        <v>13</v>
      </c>
      <c r="J81" s="49">
        <f>'temporada inv 08 09 prov'!F31</f>
        <v>29051</v>
      </c>
      <c r="K81" s="45">
        <f>'temporada inv 08 09 prov'!F31/'temporada inv 08 09 prov'!F69-1</f>
        <v>-0.14816443818906877</v>
      </c>
      <c r="L81" s="362"/>
      <c r="M81" s="60" t="s">
        <v>119</v>
      </c>
    </row>
    <row r="82" spans="3:13" ht="13.5" thickBot="1">
      <c r="C82" s="355"/>
      <c r="D82" s="356"/>
      <c r="E82" s="356"/>
      <c r="F82" s="356"/>
      <c r="G82" s="356"/>
      <c r="H82" s="356"/>
      <c r="I82" s="356"/>
      <c r="J82" s="356"/>
      <c r="K82" s="356"/>
      <c r="L82" s="356"/>
      <c r="M82" s="357"/>
    </row>
    <row r="83" spans="3:13" ht="19.5" customHeight="1" thickBot="1">
      <c r="C83" s="366" t="s">
        <v>132</v>
      </c>
      <c r="D83" s="367"/>
      <c r="E83" s="367"/>
      <c r="F83" s="367"/>
      <c r="G83" s="367"/>
      <c r="H83" s="367"/>
      <c r="I83" s="367"/>
      <c r="J83" s="367"/>
      <c r="K83" s="367"/>
      <c r="L83" s="367"/>
      <c r="M83" s="368"/>
    </row>
    <row r="84" spans="3:13" s="3" customFormat="1" ht="33.75" customHeight="1" thickBot="1">
      <c r="C84" s="364" t="s">
        <v>128</v>
      </c>
      <c r="D84" s="352"/>
      <c r="E84" s="69">
        <f>'ac abril 2009 prov'!B34/'ac abril 2009 prov'!B72-1</f>
        <v>-0.12893647101945704</v>
      </c>
      <c r="F84" s="37" t="s">
        <v>9</v>
      </c>
      <c r="G84" s="55">
        <f>'ac abril 2009 prov'!B34</f>
        <v>798490</v>
      </c>
      <c r="H84" s="16"/>
      <c r="I84" s="39" t="s">
        <v>9</v>
      </c>
      <c r="J84" s="55">
        <f>'temporada inv 08 09 prov'!B34</f>
        <v>1420072</v>
      </c>
      <c r="K84" s="69">
        <f>'temporada inv 08 09 prov'!B34/'temporada inv 08 09 prov'!B72-1</f>
        <v>-0.09744896078423892</v>
      </c>
      <c r="L84" s="361" t="s">
        <v>128</v>
      </c>
      <c r="M84" s="59" t="s">
        <v>119</v>
      </c>
    </row>
    <row r="85" spans="3:13" s="3" customFormat="1" ht="33.75" customHeight="1" thickBot="1">
      <c r="C85" s="363"/>
      <c r="D85" s="353"/>
      <c r="E85" s="70">
        <f>'ac abril 2009 prov'!C34/'ac abril 2009 prov'!C72-1</f>
        <v>-0.11159997112059383</v>
      </c>
      <c r="F85" s="38" t="s">
        <v>10</v>
      </c>
      <c r="G85" s="56">
        <f>'ac abril 2009 prov'!C34</f>
        <v>4269822</v>
      </c>
      <c r="H85" s="16"/>
      <c r="I85" s="38" t="s">
        <v>10</v>
      </c>
      <c r="J85" s="56">
        <f>'temporada inv 08 09 prov'!C34</f>
        <v>7598602</v>
      </c>
      <c r="K85" s="70">
        <f>'temporada inv 08 09 prov'!C34/'temporada inv 08 09 prov'!C72-1</f>
        <v>-0.07869087956832121</v>
      </c>
      <c r="L85" s="361"/>
      <c r="M85" s="60" t="s">
        <v>119</v>
      </c>
    </row>
    <row r="86" spans="3:13" s="3" customFormat="1" ht="33.75" customHeight="1" thickBot="1">
      <c r="C86" s="363"/>
      <c r="D86" s="353"/>
      <c r="E86" s="70">
        <f>'ac abril 2009 prov'!D34/'ac abril 2009 prov'!D72-1</f>
        <v>-0.1973435876878561</v>
      </c>
      <c r="F86" s="38" t="s">
        <v>11</v>
      </c>
      <c r="G86" s="56">
        <f>'ac abril 2009 prov'!D34</f>
        <v>1577809</v>
      </c>
      <c r="H86" s="16"/>
      <c r="I86" s="38" t="s">
        <v>11</v>
      </c>
      <c r="J86" s="56">
        <f>'temporada inv 08 09 prov'!D34</f>
        <v>2856243</v>
      </c>
      <c r="K86" s="70">
        <f>'temporada inv 08 09 prov'!D34/'temporada inv 08 09 prov'!D72-1</f>
        <v>-0.14707825996073187</v>
      </c>
      <c r="L86" s="361"/>
      <c r="M86" s="60" t="s">
        <v>119</v>
      </c>
    </row>
    <row r="87" spans="3:13" s="3" customFormat="1" ht="33.75" customHeight="1" thickBot="1">
      <c r="C87" s="363"/>
      <c r="D87" s="353"/>
      <c r="E87" s="70">
        <f>'ac abril 2009 prov'!E34/'ac abril 2009 prov'!E72-1</f>
        <v>-0.22827827178122495</v>
      </c>
      <c r="F87" s="38" t="s">
        <v>12</v>
      </c>
      <c r="G87" s="56">
        <f>'ac abril 2009 prov'!E34</f>
        <v>142679</v>
      </c>
      <c r="H87" s="16"/>
      <c r="I87" s="38" t="s">
        <v>12</v>
      </c>
      <c r="J87" s="56">
        <f>'temporada inv 08 09 prov'!E34</f>
        <v>272228</v>
      </c>
      <c r="K87" s="70">
        <f>'temporada inv 08 09 prov'!E34/'temporada inv 08 09 prov'!E72-1</f>
        <v>-0.11539611360239166</v>
      </c>
      <c r="L87" s="361"/>
      <c r="M87" s="60" t="s">
        <v>119</v>
      </c>
    </row>
    <row r="88" spans="3:13" s="3" customFormat="1" ht="33.75" customHeight="1" thickBot="1">
      <c r="C88" s="365"/>
      <c r="D88" s="354"/>
      <c r="E88" s="70">
        <f>'ac abril 2009 prov'!F34/'ac abril 2009 prov'!F72-1</f>
        <v>-0.2991252879806702</v>
      </c>
      <c r="F88" s="38" t="s">
        <v>13</v>
      </c>
      <c r="G88" s="56">
        <f>'ac abril 2009 prov'!F34</f>
        <v>74838</v>
      </c>
      <c r="H88" s="16"/>
      <c r="I88" s="38" t="s">
        <v>13</v>
      </c>
      <c r="J88" s="56">
        <f>'temporada inv 08 09 prov'!F34</f>
        <v>147801</v>
      </c>
      <c r="K88" s="70">
        <f>'temporada inv 08 09 prov'!F34/'temporada inv 08 09 prov'!F72-1</f>
        <v>-0.2063907130085535</v>
      </c>
      <c r="L88" s="362"/>
      <c r="M88" s="60" t="s">
        <v>119</v>
      </c>
    </row>
    <row r="89" spans="3:13" ht="13.5" thickBot="1">
      <c r="C89" s="355"/>
      <c r="D89" s="356"/>
      <c r="E89" s="356"/>
      <c r="F89" s="356"/>
      <c r="G89" s="356"/>
      <c r="H89" s="356"/>
      <c r="I89" s="356"/>
      <c r="J89" s="356"/>
      <c r="K89" s="356"/>
      <c r="L89" s="356"/>
      <c r="M89" s="357"/>
    </row>
    <row r="90" spans="3:13" ht="19.5" customHeight="1" thickBot="1">
      <c r="C90" s="366" t="s">
        <v>130</v>
      </c>
      <c r="D90" s="367"/>
      <c r="E90" s="367"/>
      <c r="F90" s="367"/>
      <c r="G90" s="367"/>
      <c r="H90" s="367"/>
      <c r="I90" s="367"/>
      <c r="J90" s="367"/>
      <c r="K90" s="367"/>
      <c r="L90" s="367"/>
      <c r="M90" s="368"/>
    </row>
    <row r="91" spans="3:13" ht="33.75" customHeight="1" thickBot="1">
      <c r="C91" s="364" t="s">
        <v>128</v>
      </c>
      <c r="D91" s="352"/>
      <c r="E91" s="46">
        <f>'ac abril 2009 prov'!B36-'ac abril 2009 prov'!B74</f>
        <v>-0.2916037040016173</v>
      </c>
      <c r="F91" s="33" t="s">
        <v>9</v>
      </c>
      <c r="G91" s="51">
        <f>'ac abril 2009 prov'!B36</f>
        <v>6.729566639135638</v>
      </c>
      <c r="H91" s="36"/>
      <c r="I91" s="33" t="s">
        <v>9</v>
      </c>
      <c r="J91" s="51">
        <f>'temporada inv 08 09 prov'!B36</f>
        <v>6.83278802109396</v>
      </c>
      <c r="K91" s="46">
        <f>'temporada inv 08 09 prov'!B36-'temporada inv 08 09 prov'!B74</f>
        <v>0.08793861653108603</v>
      </c>
      <c r="L91" s="361" t="s">
        <v>128</v>
      </c>
      <c r="M91" s="59" t="s">
        <v>119</v>
      </c>
    </row>
    <row r="92" spans="3:13" ht="33.75" customHeight="1" thickBot="1">
      <c r="C92" s="363"/>
      <c r="D92" s="353"/>
      <c r="E92" s="47">
        <f>'ac abril 2009 prov'!C36-'ac abril 2009 prov'!C74</f>
        <v>-0.049540178731352746</v>
      </c>
      <c r="F92" s="34" t="s">
        <v>10</v>
      </c>
      <c r="G92" s="52">
        <f>'ac abril 2009 prov'!C36</f>
        <v>7.95970024047872</v>
      </c>
      <c r="H92" s="36"/>
      <c r="I92" s="34" t="s">
        <v>10</v>
      </c>
      <c r="J92" s="52">
        <f>'temporada inv 08 09 prov'!C36</f>
        <v>7.908973861236504</v>
      </c>
      <c r="K92" s="47">
        <f>'temporada inv 08 09 prov'!C36-'temporada inv 08 09 prov'!C74</f>
        <v>0.027546728669817</v>
      </c>
      <c r="L92" s="361"/>
      <c r="M92" s="60" t="s">
        <v>119</v>
      </c>
    </row>
    <row r="93" spans="3:13" ht="33.75" customHeight="1" thickBot="1">
      <c r="C93" s="363"/>
      <c r="D93" s="353"/>
      <c r="E93" s="47">
        <f>'ac abril 2009 prov'!D36-'ac abril 2009 prov'!D74</f>
        <v>-0.30334202954459855</v>
      </c>
      <c r="F93" s="34" t="s">
        <v>11</v>
      </c>
      <c r="G93" s="52">
        <f>'ac abril 2009 prov'!D36</f>
        <v>7.424389578245505</v>
      </c>
      <c r="H93" s="36"/>
      <c r="I93" s="34" t="s">
        <v>11</v>
      </c>
      <c r="J93" s="52">
        <f>'temporada inv 08 09 prov'!D36</f>
        <v>7.407077098622961</v>
      </c>
      <c r="K93" s="47">
        <f>'temporada inv 08 09 prov'!D36-'temporada inv 08 09 prov'!D74</f>
        <v>-0.14843107671992506</v>
      </c>
      <c r="L93" s="361"/>
      <c r="M93" s="60" t="s">
        <v>119</v>
      </c>
    </row>
    <row r="94" spans="3:13" ht="33.75" customHeight="1" thickBot="1">
      <c r="C94" s="363"/>
      <c r="D94" s="353"/>
      <c r="E94" s="47">
        <f>'ac abril 2009 prov'!E36-'ac abril 2009 prov'!E74</f>
        <v>0.08736127438117691</v>
      </c>
      <c r="F94" s="34" t="s">
        <v>12</v>
      </c>
      <c r="G94" s="52">
        <f>'ac abril 2009 prov'!E36</f>
        <v>3.7714837038407656</v>
      </c>
      <c r="H94" s="36"/>
      <c r="I94" s="34" t="s">
        <v>12</v>
      </c>
      <c r="J94" s="52">
        <f>'temporada inv 08 09 prov'!E36</f>
        <v>3.6361062136026074</v>
      </c>
      <c r="K94" s="47">
        <f>'temporada inv 08 09 prov'!E36-'temporada inv 08 09 prov'!E74</f>
        <v>0.06292769400899356</v>
      </c>
      <c r="L94" s="361"/>
      <c r="M94" s="60" t="s">
        <v>119</v>
      </c>
    </row>
    <row r="95" spans="3:13" ht="33.75" customHeight="1" thickBot="1">
      <c r="C95" s="365"/>
      <c r="D95" s="354"/>
      <c r="E95" s="47">
        <f>'ac abril 2009 prov'!F36-'ac abril 2009 prov'!F74</f>
        <v>-0.09936484362500853</v>
      </c>
      <c r="F95" s="34" t="s">
        <v>13</v>
      </c>
      <c r="G95" s="52">
        <f>'ac abril 2009 prov'!F36</f>
        <v>5.286662899124046</v>
      </c>
      <c r="H95" s="36"/>
      <c r="I95" s="34" t="s">
        <v>13</v>
      </c>
      <c r="J95" s="52">
        <f>'temporada inv 08 09 prov'!F36</f>
        <v>5.087638979725311</v>
      </c>
      <c r="K95" s="47">
        <f>'temporada inv 08 09 prov'!F36-'temporada inv 08 09 prov'!F74</f>
        <v>-0.373274696089843</v>
      </c>
      <c r="L95" s="362"/>
      <c r="M95" s="60" t="s">
        <v>119</v>
      </c>
    </row>
    <row r="96" spans="3:13" ht="13.5" thickBot="1">
      <c r="C96" s="355"/>
      <c r="D96" s="356"/>
      <c r="E96" s="356"/>
      <c r="F96" s="356"/>
      <c r="G96" s="356"/>
      <c r="H96" s="356"/>
      <c r="I96" s="356"/>
      <c r="J96" s="356"/>
      <c r="K96" s="356"/>
      <c r="L96" s="356"/>
      <c r="M96" s="357"/>
    </row>
    <row r="97" spans="3:13" ht="19.5" customHeight="1" thickBot="1">
      <c r="C97" s="366" t="s">
        <v>131</v>
      </c>
      <c r="D97" s="367"/>
      <c r="E97" s="367"/>
      <c r="F97" s="367"/>
      <c r="G97" s="367"/>
      <c r="H97" s="367"/>
      <c r="I97" s="367"/>
      <c r="J97" s="367"/>
      <c r="K97" s="367"/>
      <c r="L97" s="367"/>
      <c r="M97" s="368"/>
    </row>
    <row r="98" spans="3:13" ht="33.75" customHeight="1" thickBot="1">
      <c r="C98" s="364" t="s">
        <v>128</v>
      </c>
      <c r="D98" s="352"/>
      <c r="E98" s="44">
        <f>'ac abril 2009 prov'!B35/'ac abril 2009 prov'!B73-1</f>
        <v>-0.2621850695009097</v>
      </c>
      <c r="F98" s="33" t="s">
        <v>9</v>
      </c>
      <c r="G98" s="53">
        <f>'ac abril 2009 prov'!B35</f>
        <v>57.10679139489644</v>
      </c>
      <c r="H98" s="36"/>
      <c r="I98" s="33" t="s">
        <v>9</v>
      </c>
      <c r="J98" s="53">
        <f>'temporada inv 08 09 prov'!B35</f>
        <v>58.904791454426594</v>
      </c>
      <c r="K98" s="44">
        <f>'temporada inv 08 09 prov'!B35/'temporada inv 08 09 prov'!B73-1</f>
        <v>-0.21947720135011894</v>
      </c>
      <c r="L98" s="361" t="s">
        <v>128</v>
      </c>
      <c r="M98" s="59" t="s">
        <v>119</v>
      </c>
    </row>
    <row r="99" spans="3:13" ht="33.75" customHeight="1" thickBot="1">
      <c r="C99" s="363"/>
      <c r="D99" s="353"/>
      <c r="E99" s="45">
        <f>'ac abril 2009 prov'!C35/'ac abril 2009 prov'!C73-1</f>
        <v>-0.13115705982316128</v>
      </c>
      <c r="F99" s="34" t="s">
        <v>10</v>
      </c>
      <c r="G99" s="54">
        <f>'ac abril 2009 prov'!C35</f>
        <v>68.16576945918504</v>
      </c>
      <c r="H99" s="36"/>
      <c r="I99" s="34" t="s">
        <v>10</v>
      </c>
      <c r="J99" s="54">
        <f>'temporada inv 08 09 prov'!C35</f>
        <v>68.7862710655976</v>
      </c>
      <c r="K99" s="45">
        <f>'temporada inv 08 09 prov'!C35/'temporada inv 08 09 prov'!C73-1</f>
        <v>-0.09989752517078476</v>
      </c>
      <c r="L99" s="361"/>
      <c r="M99" s="60" t="s">
        <v>119</v>
      </c>
    </row>
    <row r="100" spans="3:13" ht="33.75" customHeight="1" thickBot="1">
      <c r="C100" s="363"/>
      <c r="D100" s="353"/>
      <c r="E100" s="45">
        <f>'ac abril 2009 prov'!D35/'ac abril 2009 prov'!D73-1</f>
        <v>-0.11169616531010329</v>
      </c>
      <c r="F100" s="34" t="s">
        <v>11</v>
      </c>
      <c r="G100" s="54">
        <f>'ac abril 2009 prov'!D35</f>
        <v>62.941160044678476</v>
      </c>
      <c r="H100" s="36"/>
      <c r="I100" s="34" t="s">
        <v>11</v>
      </c>
      <c r="J100" s="54">
        <f>'temporada inv 08 09 prov'!D35</f>
        <v>62.87461807359403</v>
      </c>
      <c r="K100" s="45">
        <f>'temporada inv 08 09 prov'!D35/'temporada inv 08 09 prov'!D73-1</f>
        <v>-0.08193209910876853</v>
      </c>
      <c r="L100" s="361"/>
      <c r="M100" s="60" t="s">
        <v>119</v>
      </c>
    </row>
    <row r="101" spans="3:13" ht="33.75" customHeight="1" thickBot="1">
      <c r="C101" s="363"/>
      <c r="D101" s="353"/>
      <c r="E101" s="45">
        <f>'ac abril 2009 prov'!E35/'ac abril 2009 prov'!E73-1</f>
        <v>-0.055000720353767796</v>
      </c>
      <c r="F101" s="34" t="s">
        <v>12</v>
      </c>
      <c r="G101" s="54">
        <f>'ac abril 2009 prov'!E35</f>
        <v>53.22254550880334</v>
      </c>
      <c r="H101" s="36"/>
      <c r="I101" s="34" t="s">
        <v>12</v>
      </c>
      <c r="J101" s="54">
        <f>'temporada inv 08 09 prov'!E35</f>
        <v>52.549204314691416</v>
      </c>
      <c r="K101" s="45">
        <f>'temporada inv 08 09 prov'!E35/'temporada inv 08 09 prov'!E73-1</f>
        <v>-0.020623468230659414</v>
      </c>
      <c r="L101" s="361"/>
      <c r="M101" s="60" t="s">
        <v>119</v>
      </c>
    </row>
    <row r="102" spans="3:13" ht="33.75" customHeight="1" thickBot="1">
      <c r="C102" s="365"/>
      <c r="D102" s="354"/>
      <c r="E102" s="45">
        <f>'ac abril 2009 prov'!F35/'ac abril 2009 prov'!F73-1</f>
        <v>-0.09341877592250158</v>
      </c>
      <c r="F102" s="34" t="s">
        <v>13</v>
      </c>
      <c r="G102" s="54">
        <f>'ac abril 2009 prov'!F35</f>
        <v>57.638632162661736</v>
      </c>
      <c r="H102" s="36"/>
      <c r="I102" s="34" t="s">
        <v>13</v>
      </c>
      <c r="J102" s="54">
        <f>'temporada inv 08 09 prov'!F35</f>
        <v>57.390423086481114</v>
      </c>
      <c r="K102" s="45">
        <f>'temporada inv 08 09 prov'!F35/'temporada inv 08 09 prov'!F73-1</f>
        <v>-0.06429441795951352</v>
      </c>
      <c r="L102" s="362"/>
      <c r="M102" s="60" t="s">
        <v>119</v>
      </c>
    </row>
    <row r="103" spans="3:13" ht="17.25" customHeight="1" thickBot="1">
      <c r="C103" s="380"/>
      <c r="D103" s="381"/>
      <c r="E103" s="381"/>
      <c r="F103" s="381"/>
      <c r="G103" s="381"/>
      <c r="H103" s="381"/>
      <c r="I103" s="381"/>
      <c r="J103" s="381"/>
      <c r="K103" s="381"/>
      <c r="L103" s="381"/>
      <c r="M103" s="382"/>
    </row>
    <row r="104" spans="3:13" ht="21.75" customHeight="1" thickBot="1">
      <c r="C104" s="5"/>
      <c r="D104" s="6"/>
      <c r="E104" s="366" t="str">
        <f>$E$1</f>
        <v>INDICADORES TURÍSTICOS DE TENERIFE (definitivos)</v>
      </c>
      <c r="F104" s="367"/>
      <c r="G104" s="367"/>
      <c r="H104" s="367"/>
      <c r="I104" s="367"/>
      <c r="J104" s="367"/>
      <c r="K104" s="368"/>
      <c r="L104" s="6"/>
      <c r="M104" s="7"/>
    </row>
    <row r="105" spans="3:13" s="2" customFormat="1" ht="21.75" customHeight="1" thickBot="1">
      <c r="C105" s="5"/>
      <c r="D105" s="6"/>
      <c r="E105" s="41"/>
      <c r="F105" s="41"/>
      <c r="G105" s="41"/>
      <c r="H105" s="41"/>
      <c r="I105" s="41"/>
      <c r="J105" s="41"/>
      <c r="K105" s="41"/>
      <c r="L105" s="6"/>
      <c r="M105" s="7"/>
    </row>
    <row r="106" spans="3:20" ht="33" customHeight="1">
      <c r="C106" s="410" t="s">
        <v>149</v>
      </c>
      <c r="D106" s="411"/>
      <c r="E106" s="411"/>
      <c r="F106" s="411"/>
      <c r="G106" s="411"/>
      <c r="H106" s="411"/>
      <c r="I106" s="411"/>
      <c r="J106" s="411"/>
      <c r="K106" s="411"/>
      <c r="L106" s="411"/>
      <c r="M106" s="412"/>
      <c r="O106" s="73"/>
      <c r="P106" s="73"/>
      <c r="Q106" s="73"/>
      <c r="R106" s="73"/>
      <c r="S106" s="73"/>
      <c r="T106" s="74"/>
    </row>
    <row r="107" spans="3:20" ht="35.25" customHeight="1" thickBot="1">
      <c r="C107" s="31"/>
      <c r="D107" s="29"/>
      <c r="E107" s="29"/>
      <c r="F107" s="29"/>
      <c r="G107" s="385" t="str">
        <f>E2</f>
        <v>acumulado abril 2009</v>
      </c>
      <c r="H107" s="385"/>
      <c r="I107" s="385"/>
      <c r="J107" s="29"/>
      <c r="K107" s="29"/>
      <c r="L107" s="29"/>
      <c r="M107" s="30"/>
      <c r="O107" s="71"/>
      <c r="P107" s="72"/>
      <c r="Q107" s="2"/>
      <c r="R107" s="2"/>
      <c r="S107" s="2"/>
      <c r="T107" s="2"/>
    </row>
    <row r="108" spans="3:13" ht="17.25" customHeight="1" thickBot="1">
      <c r="C108" s="17"/>
      <c r="D108" s="358" t="s">
        <v>128</v>
      </c>
      <c r="E108" s="359"/>
      <c r="F108" s="358" t="s">
        <v>145</v>
      </c>
      <c r="G108" s="359"/>
      <c r="H108" s="358" t="s">
        <v>146</v>
      </c>
      <c r="I108" s="359"/>
      <c r="J108" s="358" t="s">
        <v>147</v>
      </c>
      <c r="K108" s="359"/>
      <c r="L108" s="358" t="s">
        <v>148</v>
      </c>
      <c r="M108" s="359"/>
    </row>
    <row r="109" spans="3:13" ht="28.5" customHeight="1" thickBot="1">
      <c r="C109" s="17"/>
      <c r="D109" s="4" t="s">
        <v>150</v>
      </c>
      <c r="E109" s="4" t="s">
        <v>152</v>
      </c>
      <c r="F109" s="4" t="s">
        <v>150</v>
      </c>
      <c r="G109" s="4" t="s">
        <v>152</v>
      </c>
      <c r="H109" s="4" t="s">
        <v>150</v>
      </c>
      <c r="I109" s="4" t="s">
        <v>152</v>
      </c>
      <c r="J109" s="4" t="s">
        <v>150</v>
      </c>
      <c r="K109" s="4" t="s">
        <v>152</v>
      </c>
      <c r="L109" s="4" t="s">
        <v>150</v>
      </c>
      <c r="M109" s="4" t="s">
        <v>152</v>
      </c>
    </row>
    <row r="110" spans="3:13" ht="24" customHeight="1" thickBot="1">
      <c r="C110" s="60" t="s">
        <v>15</v>
      </c>
      <c r="D110" s="45">
        <f>'ac abril 2009 prov'!I11/'ac abril 2009 prov'!I49-1</f>
        <v>-0.10551761263180448</v>
      </c>
      <c r="E110" s="49">
        <f>'ac abril 2009 prov'!I11</f>
        <v>350604</v>
      </c>
      <c r="F110" s="45">
        <f>'ac abril 2009 prov'!N11/'ac abril 2009 prov'!N49-1</f>
        <v>-0.2001285803711912</v>
      </c>
      <c r="G110" s="49">
        <f>'ac abril 2009 prov'!N11</f>
        <v>47278</v>
      </c>
      <c r="H110" s="45">
        <f>'ac abril 2009 prov'!Q11/'ac abril 2009 prov'!Q49-1</f>
        <v>-0.2936264959643752</v>
      </c>
      <c r="I110" s="49">
        <f>'ac abril 2009 prov'!Q11</f>
        <v>5076</v>
      </c>
      <c r="J110" s="45">
        <f>'ac abril 2009 prov'!T11/'ac abril 2009 prov'!T49-1</f>
        <v>-0.170143558627592</v>
      </c>
      <c r="K110" s="49">
        <f>'ac abril 2009 prov'!T11</f>
        <v>132665</v>
      </c>
      <c r="L110" s="45">
        <f>'ac abril 2009 prov'!W11/'ac abril 2009 prov'!W49-1</f>
        <v>-0.001326859865504626</v>
      </c>
      <c r="M110" s="49">
        <f>'ac abril 2009 prov'!W11</f>
        <v>165585</v>
      </c>
    </row>
    <row r="111" spans="3:13" ht="24" customHeight="1" thickBot="1">
      <c r="C111" s="60" t="s">
        <v>18</v>
      </c>
      <c r="D111" s="45">
        <f>'ac abril 2009 prov'!I12/'ac abril 2009 prov'!I50-1</f>
        <v>-0.11264096034921789</v>
      </c>
      <c r="E111" s="49">
        <f>'ac abril 2009 prov'!I12</f>
        <v>48787</v>
      </c>
      <c r="F111" s="45">
        <f>'ac abril 2009 prov'!N12/'ac abril 2009 prov'!N50-1</f>
        <v>0.14473684210526305</v>
      </c>
      <c r="G111" s="49">
        <f>'ac abril 2009 prov'!N12</f>
        <v>261</v>
      </c>
      <c r="H111" s="45">
        <f>'ac abril 2009 prov'!Q12/'ac abril 2009 prov'!Q50-1</f>
        <v>-0.2570093457943925</v>
      </c>
      <c r="I111" s="49">
        <f>'ac abril 2009 prov'!Q12</f>
        <v>159</v>
      </c>
      <c r="J111" s="45">
        <f>'ac abril 2009 prov'!T12/'ac abril 2009 prov'!T50-1</f>
        <v>0.007936507936507908</v>
      </c>
      <c r="K111" s="49">
        <f>'ac abril 2009 prov'!T12</f>
        <v>1778</v>
      </c>
      <c r="L111" s="45">
        <f>'ac abril 2009 prov'!W12/'ac abril 2009 prov'!W50-1</f>
        <v>-0.11719786258384812</v>
      </c>
      <c r="M111" s="49">
        <f>'ac abril 2009 prov'!W12</f>
        <v>46589</v>
      </c>
    </row>
    <row r="112" spans="3:13" ht="24" customHeight="1" thickBot="1">
      <c r="C112" s="60" t="s">
        <v>21</v>
      </c>
      <c r="D112" s="45">
        <f>'ac abril 2009 prov'!I13/'ac abril 2009 prov'!I51-1</f>
        <v>0.0737140647157406</v>
      </c>
      <c r="E112" s="49">
        <f>'ac abril 2009 prov'!I13</f>
        <v>41644</v>
      </c>
      <c r="F112" s="45">
        <f>'ac abril 2009 prov'!N13/'ac abril 2009 prov'!N51-1</f>
        <v>0.008658008658008587</v>
      </c>
      <c r="G112" s="49">
        <f>'ac abril 2009 prov'!N13</f>
        <v>233</v>
      </c>
      <c r="H112" s="45">
        <f>'ac abril 2009 prov'!Q13/'ac abril 2009 prov'!Q51-1</f>
        <v>0.47916666666666674</v>
      </c>
      <c r="I112" s="49">
        <f>'ac abril 2009 prov'!Q13</f>
        <v>71</v>
      </c>
      <c r="J112" s="45">
        <f>'ac abril 2009 prov'!T13/'ac abril 2009 prov'!T51-1</f>
        <v>-0.3846153846153846</v>
      </c>
      <c r="K112" s="49">
        <f>'ac abril 2009 prov'!T13</f>
        <v>712</v>
      </c>
      <c r="L112" s="45">
        <f>'ac abril 2009 prov'!W13/'ac abril 2009 prov'!W51-1</f>
        <v>0.08779351522129097</v>
      </c>
      <c r="M112" s="49">
        <f>'ac abril 2009 prov'!W13</f>
        <v>40628</v>
      </c>
    </row>
    <row r="113" spans="3:13" ht="24" customHeight="1" thickBot="1">
      <c r="C113" s="60" t="s">
        <v>16</v>
      </c>
      <c r="D113" s="45">
        <f>'ac abril 2009 prov'!I14/'ac abril 2009 prov'!I52-1</f>
        <v>-0.16870037592600928</v>
      </c>
      <c r="E113" s="49">
        <f>'ac abril 2009 prov'!I14</f>
        <v>203222</v>
      </c>
      <c r="F113" s="45">
        <f>'ac abril 2009 prov'!N14/'ac abril 2009 prov'!N52-1</f>
        <v>-0.2796610169491526</v>
      </c>
      <c r="G113" s="49">
        <f>'ac abril 2009 prov'!N14</f>
        <v>1360</v>
      </c>
      <c r="H113" s="45">
        <f>'ac abril 2009 prov'!Q14/'ac abril 2009 prov'!Q52-1</f>
        <v>-0.2626619552414605</v>
      </c>
      <c r="I113" s="49">
        <f>'ac abril 2009 prov'!Q14</f>
        <v>5008</v>
      </c>
      <c r="J113" s="45">
        <f>'ac abril 2009 prov'!T14/'ac abril 2009 prov'!T52-1</f>
        <v>-0.12340521621316469</v>
      </c>
      <c r="K113" s="49">
        <f>'ac abril 2009 prov'!T14</f>
        <v>69876</v>
      </c>
      <c r="L113" s="45">
        <f>'ac abril 2009 prov'!W14/'ac abril 2009 prov'!W52-1</f>
        <v>-0.18640353687447941</v>
      </c>
      <c r="M113" s="49">
        <f>'ac abril 2009 prov'!W14</f>
        <v>126978</v>
      </c>
    </row>
    <row r="114" spans="3:13" ht="24" customHeight="1" thickBot="1">
      <c r="C114" s="60" t="s">
        <v>19</v>
      </c>
      <c r="D114" s="45">
        <f>'ac abril 2009 prov'!I15/'ac abril 2009 prov'!I53-1</f>
        <v>-0.06170882592519211</v>
      </c>
      <c r="E114" s="49">
        <f>'ac abril 2009 prov'!I15</f>
        <v>42620</v>
      </c>
      <c r="F114" s="45">
        <f>'ac abril 2009 prov'!N15/'ac abril 2009 prov'!N53-1</f>
        <v>0.07586933614330871</v>
      </c>
      <c r="G114" s="49">
        <f>'ac abril 2009 prov'!N15</f>
        <v>1021</v>
      </c>
      <c r="H114" s="45">
        <f>'ac abril 2009 prov'!Q15/'ac abril 2009 prov'!Q53-1</f>
        <v>-0.1561181434599156</v>
      </c>
      <c r="I114" s="49">
        <f>'ac abril 2009 prov'!Q15</f>
        <v>400</v>
      </c>
      <c r="J114" s="45">
        <f>'ac abril 2009 prov'!T15/'ac abril 2009 prov'!T53-1</f>
        <v>-0.06746916332293063</v>
      </c>
      <c r="K114" s="49">
        <f>'ac abril 2009 prov'!T15</f>
        <v>6275</v>
      </c>
      <c r="L114" s="45">
        <f>'ac abril 2009 prov'!W15/'ac abril 2009 prov'!W53-1</f>
        <v>-0.06297121086099111</v>
      </c>
      <c r="M114" s="49">
        <f>'ac abril 2009 prov'!W15</f>
        <v>34924</v>
      </c>
    </row>
    <row r="115" spans="3:13" ht="24" customHeight="1" thickBot="1">
      <c r="C115" s="60" t="s">
        <v>14</v>
      </c>
      <c r="D115" s="45">
        <f>'ac abril 2009 prov'!I16/'ac abril 2009 prov'!I54-1</f>
        <v>-0.18139205071802245</v>
      </c>
      <c r="E115" s="49">
        <f>'ac abril 2009 prov'!I16</f>
        <v>486019</v>
      </c>
      <c r="F115" s="45">
        <f>'ac abril 2009 prov'!N16/'ac abril 2009 prov'!N54-1</f>
        <v>-0.16605166051660514</v>
      </c>
      <c r="G115" s="49">
        <f>'ac abril 2009 prov'!N16</f>
        <v>1130</v>
      </c>
      <c r="H115" s="45">
        <f>'ac abril 2009 prov'!Q16/'ac abril 2009 prov'!Q54-1</f>
        <v>-0.4728682170542635</v>
      </c>
      <c r="I115" s="49">
        <f>'ac abril 2009 prov'!Q16</f>
        <v>204</v>
      </c>
      <c r="J115" s="45">
        <f>'ac abril 2009 prov'!T16/'ac abril 2009 prov'!T54-1</f>
        <v>-0.27160867372667674</v>
      </c>
      <c r="K115" s="49">
        <f>'ac abril 2009 prov'!T16</f>
        <v>21666</v>
      </c>
      <c r="L115" s="45">
        <f>'ac abril 2009 prov'!W16/'ac abril 2009 prov'!W54-1</f>
        <v>-0.17645541747372506</v>
      </c>
      <c r="M115" s="49">
        <f>'ac abril 2009 prov'!W16</f>
        <v>463019</v>
      </c>
    </row>
    <row r="116" spans="3:13" ht="24" customHeight="1" thickBot="1">
      <c r="C116" s="60" t="s">
        <v>23</v>
      </c>
      <c r="D116" s="45">
        <f>'ac abril 2009 prov'!I17/'ac abril 2009 prov'!I55-1</f>
        <v>0.21092612272208444</v>
      </c>
      <c r="E116" s="49">
        <f>'ac abril 2009 prov'!I17</f>
        <v>30766</v>
      </c>
      <c r="F116" s="45">
        <f>'ac abril 2009 prov'!N17/'ac abril 2009 prov'!N55-1</f>
        <v>0.2108843537414966</v>
      </c>
      <c r="G116" s="49">
        <f>'ac abril 2009 prov'!N17</f>
        <v>178</v>
      </c>
      <c r="H116" s="45">
        <f>'ac abril 2009 prov'!Q17/'ac abril 2009 prov'!Q55-1</f>
        <v>-0.7674418604651163</v>
      </c>
      <c r="I116" s="49">
        <f>'ac abril 2009 prov'!Q17</f>
        <v>10</v>
      </c>
      <c r="J116" s="45">
        <f>'ac abril 2009 prov'!T17/'ac abril 2009 prov'!T55-1</f>
        <v>-0.1088992974238876</v>
      </c>
      <c r="K116" s="49">
        <f>'ac abril 2009 prov'!T17</f>
        <v>761</v>
      </c>
      <c r="L116" s="45">
        <f>'ac abril 2009 prov'!W17/'ac abril 2009 prov'!W55-1</f>
        <v>0.22386405615072036</v>
      </c>
      <c r="M116" s="49">
        <f>'ac abril 2009 prov'!W17</f>
        <v>29817</v>
      </c>
    </row>
    <row r="117" spans="3:13" ht="24" customHeight="1" thickBot="1">
      <c r="C117" s="60" t="s">
        <v>20</v>
      </c>
      <c r="D117" s="45">
        <f>'ac abril 2009 prov'!I18/'ac abril 2009 prov'!I56-1</f>
        <v>-0.04148065476190477</v>
      </c>
      <c r="E117" s="49">
        <f>'ac abril 2009 prov'!I18</f>
        <v>30918</v>
      </c>
      <c r="F117" s="45">
        <f>'ac abril 2009 prov'!N18/'ac abril 2009 prov'!N56-1</f>
        <v>-0.10649819494584833</v>
      </c>
      <c r="G117" s="49">
        <f>'ac abril 2009 prov'!N18</f>
        <v>990</v>
      </c>
      <c r="H117" s="45">
        <f>'ac abril 2009 prov'!Q18/'ac abril 2009 prov'!Q56-1</f>
        <v>-0.1282894736842105</v>
      </c>
      <c r="I117" s="49">
        <f>'ac abril 2009 prov'!Q18</f>
        <v>265</v>
      </c>
      <c r="J117" s="45">
        <f>'ac abril 2009 prov'!T18/'ac abril 2009 prov'!T56-1</f>
        <v>-0.05374183827222501</v>
      </c>
      <c r="K117" s="49">
        <f>'ac abril 2009 prov'!T18</f>
        <v>1884</v>
      </c>
      <c r="L117" s="45">
        <f>'ac abril 2009 prov'!W18/'ac abril 2009 prov'!W56-1</f>
        <v>-0.03722316570200668</v>
      </c>
      <c r="M117" s="49">
        <f>'ac abril 2009 prov'!W18</f>
        <v>27779</v>
      </c>
    </row>
    <row r="118" spans="3:13" ht="24" customHeight="1" thickBot="1">
      <c r="C118" s="60" t="s">
        <v>17</v>
      </c>
      <c r="D118" s="45">
        <f>(SUM('ac abril 2009 prov'!I19:I22)/SUM('ac abril 2009 prov'!I57:I60))-1</f>
        <v>-0.02573793460727869</v>
      </c>
      <c r="E118" s="49">
        <f>'ac abril 2009 prov'!I19+'ac abril 2009 prov'!I20+'ac abril 2009 prov'!I21+'ac abril 2009 prov'!I22</f>
        <v>248241</v>
      </c>
      <c r="F118" s="45">
        <f>(SUM('ac abril 2009 prov'!N19:N22)/SUM('ac abril 2009 prov'!N57:N60))-1</f>
        <v>-0.09825327510917026</v>
      </c>
      <c r="G118" s="49">
        <f>'ac abril 2009 prov'!N19+'ac abril 2009 prov'!N20+'ac abril 2009 prov'!N21+'ac abril 2009 prov'!N22</f>
        <v>826</v>
      </c>
      <c r="H118" s="45">
        <f>(SUM('ac abril 2009 prov'!Q19:Q22)/SUM('ac abril 2009 prov'!Q57:Q60))-1</f>
        <v>-0.5467625899280575</v>
      </c>
      <c r="I118" s="49">
        <f>'ac abril 2009 prov'!Q19+'ac abril 2009 prov'!Q20+'ac abril 2009 prov'!Q21+'ac abril 2009 prov'!Q22</f>
        <v>63</v>
      </c>
      <c r="J118" s="45">
        <f>(SUM('ac abril 2009 prov'!T19:T22)/SUM('ac abril 2009 prov'!T57:T60))-1</f>
        <v>-0.15168144083298152</v>
      </c>
      <c r="K118" s="49">
        <f>'ac abril 2009 prov'!T19+'ac abril 2009 prov'!T20+'ac abril 2009 prov'!T21+'ac abril 2009 prov'!T22</f>
        <v>36174</v>
      </c>
      <c r="L118" s="45">
        <f>(SUM('ac abril 2009 prov'!W19:W22)/SUM('ac abril 2009 prov'!W57:W60))-1</f>
        <v>0.00036001553751274784</v>
      </c>
      <c r="M118" s="49">
        <f>'ac abril 2009 prov'!W19+'ac abril 2009 prov'!W20+'ac abril 2009 prov'!W21+'ac abril 2009 prov'!W22</f>
        <v>211178</v>
      </c>
    </row>
    <row r="119" spans="3:13" ht="24" customHeight="1" thickBot="1">
      <c r="C119" s="61" t="s">
        <v>137</v>
      </c>
      <c r="D119" s="45">
        <f>'ac abril 2009 prov'!I19/'ac abril 2009 prov'!I57-1</f>
        <v>-0.014291141064434632</v>
      </c>
      <c r="E119" s="49">
        <f>'ac abril 2009 prov'!I19</f>
        <v>75250</v>
      </c>
      <c r="F119" s="45">
        <f>'ac abril 2009 prov'!N19/'ac abril 2009 prov'!N57-1</f>
        <v>-0.4141104294478528</v>
      </c>
      <c r="G119" s="49">
        <f>'ac abril 2009 prov'!N19</f>
        <v>191</v>
      </c>
      <c r="H119" s="45">
        <f>'ac abril 2009 prov'!Q19/'ac abril 2009 prov'!Q57-1</f>
        <v>-0.4528301886792453</v>
      </c>
      <c r="I119" s="49">
        <f>'ac abril 2009 prov'!Q19</f>
        <v>29</v>
      </c>
      <c r="J119" s="45">
        <f>'ac abril 2009 prov'!T19/'ac abril 2009 prov'!T57-1</f>
        <v>-0.30986183897093855</v>
      </c>
      <c r="K119" s="49">
        <f>'ac abril 2009 prov'!T19</f>
        <v>7243</v>
      </c>
      <c r="L119" s="45">
        <f>'ac abril 2009 prov'!W19/'ac abril 2009 prov'!W57-1</f>
        <v>0.035437701437365465</v>
      </c>
      <c r="M119" s="49">
        <f>'ac abril 2009 prov'!W19</f>
        <v>67787</v>
      </c>
    </row>
    <row r="120" spans="3:13" ht="24" customHeight="1" thickBot="1">
      <c r="C120" s="61" t="s">
        <v>138</v>
      </c>
      <c r="D120" s="45">
        <f>'ac abril 2009 prov'!I20/'ac abril 2009 prov'!I58-1</f>
        <v>-0.027892983775652747</v>
      </c>
      <c r="E120" s="49">
        <f>'ac abril 2009 prov'!I20</f>
        <v>45237</v>
      </c>
      <c r="F120" s="45">
        <f>'ac abril 2009 prov'!N20/'ac abril 2009 prov'!N58-1</f>
        <v>-0.20603015075376885</v>
      </c>
      <c r="G120" s="49">
        <f>'ac abril 2009 prov'!N20</f>
        <v>158</v>
      </c>
      <c r="H120" s="45">
        <f>'ac abril 2009 prov'!Q20/'ac abril 2009 prov'!Q58-1</f>
        <v>-0.23076923076923073</v>
      </c>
      <c r="I120" s="49">
        <f>'ac abril 2009 prov'!Q20</f>
        <v>20</v>
      </c>
      <c r="J120" s="45">
        <f>'ac abril 2009 prov'!T20/'ac abril 2009 prov'!T58-1</f>
        <v>-0.3708971553610503</v>
      </c>
      <c r="K120" s="49">
        <f>'ac abril 2009 prov'!T20</f>
        <v>3450</v>
      </c>
      <c r="L120" s="45">
        <f>'ac abril 2009 prov'!W20/'ac abril 2009 prov'!W58-1</f>
        <v>0.019178954587762753</v>
      </c>
      <c r="M120" s="49">
        <f>'ac abril 2009 prov'!W20</f>
        <v>41609</v>
      </c>
    </row>
    <row r="121" spans="3:13" ht="24" customHeight="1" thickBot="1">
      <c r="C121" s="61" t="s">
        <v>139</v>
      </c>
      <c r="D121" s="45">
        <f>'ac abril 2009 prov'!I21/'ac abril 2009 prov'!I59-1</f>
        <v>-0.10234453993933268</v>
      </c>
      <c r="E121" s="49">
        <f>'ac abril 2009 prov'!I21</f>
        <v>56818</v>
      </c>
      <c r="F121" s="45">
        <f>'ac abril 2009 prov'!N21/'ac abril 2009 prov'!N59-1</f>
        <v>-0.06976744186046513</v>
      </c>
      <c r="G121" s="49">
        <f>'ac abril 2009 prov'!N21</f>
        <v>200</v>
      </c>
      <c r="H121" s="45">
        <f>'ac abril 2009 prov'!Q21/'ac abril 2009 prov'!Q59-1</f>
        <v>-0.5714285714285714</v>
      </c>
      <c r="I121" s="49">
        <f>'ac abril 2009 prov'!Q21</f>
        <v>12</v>
      </c>
      <c r="J121" s="45">
        <f>'ac abril 2009 prov'!T21/'ac abril 2009 prov'!T59-1</f>
        <v>-0.23512906846240178</v>
      </c>
      <c r="K121" s="49">
        <f>'ac abril 2009 prov'!T21</f>
        <v>4089</v>
      </c>
      <c r="L121" s="45">
        <f>'ac abril 2009 prov'!W21/'ac abril 2009 prov'!W59-1</f>
        <v>-0.08993709601954702</v>
      </c>
      <c r="M121" s="49">
        <f>'ac abril 2009 prov'!W21</f>
        <v>52517</v>
      </c>
    </row>
    <row r="122" spans="3:13" ht="24" customHeight="1" thickBot="1">
      <c r="C122" s="61" t="s">
        <v>140</v>
      </c>
      <c r="D122" s="45">
        <f>'ac abril 2009 prov'!I22/'ac abril 2009 prov'!I60-1</f>
        <v>0.03364564967141215</v>
      </c>
      <c r="E122" s="49">
        <f>'ac abril 2009 prov'!I22</f>
        <v>70936</v>
      </c>
      <c r="F122" s="45">
        <f>'ac abril 2009 prov'!N22/'ac abril 2009 prov'!N60-1</f>
        <v>0.5738636363636365</v>
      </c>
      <c r="G122" s="49">
        <f>'ac abril 2009 prov'!N22</f>
        <v>277</v>
      </c>
      <c r="H122" s="45">
        <f>'ac abril 2009 prov'!Q22/'ac abril 2009 prov'!Q60-1</f>
        <v>-0.9375</v>
      </c>
      <c r="I122" s="49">
        <f>'ac abril 2009 prov'!Q22</f>
        <v>2</v>
      </c>
      <c r="J122" s="45">
        <f>'ac abril 2009 prov'!T22/'ac abril 2009 prov'!T60-1</f>
        <v>0.0035183187127645343</v>
      </c>
      <c r="K122" s="49">
        <f>'ac abril 2009 prov'!T22</f>
        <v>21392</v>
      </c>
      <c r="L122" s="45">
        <f>'ac abril 2009 prov'!W22/'ac abril 2009 prov'!W60-1</f>
        <v>0.04592161691647911</v>
      </c>
      <c r="M122" s="49">
        <f>'ac abril 2009 prov'!W22</f>
        <v>49265</v>
      </c>
    </row>
    <row r="123" spans="3:13" ht="24" customHeight="1" thickBot="1">
      <c r="C123" s="60" t="s">
        <v>25</v>
      </c>
      <c r="D123" s="45">
        <f>'ac abril 2009 prov'!I23/'ac abril 2009 prov'!I61-1</f>
        <v>0.14326451465723733</v>
      </c>
      <c r="E123" s="49">
        <f>'ac abril 2009 prov'!I23</f>
        <v>10023</v>
      </c>
      <c r="F123" s="45">
        <f>'ac abril 2009 prov'!N23/'ac abril 2009 prov'!N61-1</f>
        <v>0.026431718061673992</v>
      </c>
      <c r="G123" s="49">
        <f>'ac abril 2009 prov'!N23</f>
        <v>233</v>
      </c>
      <c r="H123" s="45">
        <f>'ac abril 2009 prov'!Q23/'ac abril 2009 prov'!Q61-1</f>
        <v>0.8012422360248448</v>
      </c>
      <c r="I123" s="49">
        <f>'ac abril 2009 prov'!Q23</f>
        <v>290</v>
      </c>
      <c r="J123" s="45">
        <f>'ac abril 2009 prov'!T23/'ac abril 2009 prov'!T61-1</f>
        <v>0.21543681085665822</v>
      </c>
      <c r="K123" s="49">
        <f>'ac abril 2009 prov'!T23</f>
        <v>1433</v>
      </c>
      <c r="L123" s="45">
        <f>'ac abril 2009 prov'!W23/'ac abril 2009 prov'!W61-1</f>
        <v>0.12041666666666662</v>
      </c>
      <c r="M123" s="49">
        <f>'ac abril 2009 prov'!W23</f>
        <v>8067</v>
      </c>
    </row>
    <row r="124" spans="3:13" ht="24" customHeight="1" thickBot="1">
      <c r="C124" s="60" t="s">
        <v>24</v>
      </c>
      <c r="D124" s="45">
        <f>'ac abril 2009 prov'!I24/'ac abril 2009 prov'!I62-1</f>
        <v>-0.056154576037263815</v>
      </c>
      <c r="E124" s="49">
        <f>'ac abril 2009 prov'!I24</f>
        <v>10942</v>
      </c>
      <c r="F124" s="45">
        <f>'ac abril 2009 prov'!N24/'ac abril 2009 prov'!N62-1</f>
        <v>-0.11801242236024845</v>
      </c>
      <c r="G124" s="49">
        <f>'ac abril 2009 prov'!N24</f>
        <v>142</v>
      </c>
      <c r="H124" s="45">
        <f>'ac abril 2009 prov'!Q24/'ac abril 2009 prov'!Q62-1</f>
        <v>0.07602339181286544</v>
      </c>
      <c r="I124" s="49">
        <f>'ac abril 2009 prov'!Q24</f>
        <v>184</v>
      </c>
      <c r="J124" s="45">
        <f>'ac abril 2009 prov'!T24/'ac abril 2009 prov'!T62-1</f>
        <v>-0.04534005037783373</v>
      </c>
      <c r="K124" s="49">
        <f>'ac abril 2009 prov'!T24</f>
        <v>2274</v>
      </c>
      <c r="L124" s="45">
        <f>'ac abril 2009 prov'!W24/'ac abril 2009 prov'!W62-1</f>
        <v>-0.060479783759432415</v>
      </c>
      <c r="M124" s="49">
        <f>'ac abril 2009 prov'!W24</f>
        <v>8342</v>
      </c>
    </row>
    <row r="125" spans="3:13" ht="24" customHeight="1" thickBot="1">
      <c r="C125" s="60" t="s">
        <v>22</v>
      </c>
      <c r="D125" s="45">
        <f>'ac abril 2009 prov'!I25/'ac abril 2009 prov'!I63-1</f>
        <v>-0.20120545285384894</v>
      </c>
      <c r="E125" s="49">
        <f>'ac abril 2009 prov'!I25</f>
        <v>19747</v>
      </c>
      <c r="F125" s="45">
        <f>'ac abril 2009 prov'!N25/'ac abril 2009 prov'!N63-1</f>
        <v>0.08125000000000004</v>
      </c>
      <c r="G125" s="49">
        <f>'ac abril 2009 prov'!N25</f>
        <v>173</v>
      </c>
      <c r="H125" s="45">
        <f>'ac abril 2009 prov'!Q25/'ac abril 2009 prov'!Q63-1</f>
        <v>1.5454545454545454</v>
      </c>
      <c r="I125" s="49">
        <f>'ac abril 2009 prov'!Q25</f>
        <v>28</v>
      </c>
      <c r="J125" s="45">
        <f>'ac abril 2009 prov'!T25/'ac abril 2009 prov'!T63-1</f>
        <v>-0.3544117647058823</v>
      </c>
      <c r="K125" s="49">
        <f>'ac abril 2009 prov'!T25</f>
        <v>439</v>
      </c>
      <c r="L125" s="45">
        <f>'ac abril 2009 prov'!W25/'ac abril 2009 prov'!W63-1</f>
        <v>-0.1995391705069124</v>
      </c>
      <c r="M125" s="49">
        <f>'ac abril 2009 prov'!W25</f>
        <v>19107</v>
      </c>
    </row>
    <row r="126" spans="3:13" ht="24" customHeight="1" thickBot="1">
      <c r="C126" s="60" t="s">
        <v>26</v>
      </c>
      <c r="D126" s="45">
        <f>'ac abril 2009 prov'!I26/'ac abril 2009 prov'!I64-1</f>
        <v>0.07672785720328235</v>
      </c>
      <c r="E126" s="49">
        <f>'ac abril 2009 prov'!I26</f>
        <v>25456</v>
      </c>
      <c r="F126" s="45">
        <f>'ac abril 2009 prov'!N26/'ac abril 2009 prov'!N64-1</f>
        <v>0.13780918727915203</v>
      </c>
      <c r="G126" s="49">
        <f>'ac abril 2009 prov'!N26</f>
        <v>322</v>
      </c>
      <c r="H126" s="45">
        <f>'ac abril 2009 prov'!Q26/'ac abril 2009 prov'!Q64-1</f>
        <v>0.26315789473684204</v>
      </c>
      <c r="I126" s="49">
        <f>'ac abril 2009 prov'!Q26</f>
        <v>96</v>
      </c>
      <c r="J126" s="45">
        <f>'ac abril 2009 prov'!T26/'ac abril 2009 prov'!T64-1</f>
        <v>-0.3998968008255934</v>
      </c>
      <c r="K126" s="49">
        <f>'ac abril 2009 prov'!T26</f>
        <v>1163</v>
      </c>
      <c r="L126" s="45">
        <f>'ac abril 2009 prov'!W26/'ac abril 2009 prov'!W64-1</f>
        <v>0.11852892949168425</v>
      </c>
      <c r="M126" s="49">
        <f>'ac abril 2009 prov'!W26</f>
        <v>23875</v>
      </c>
    </row>
    <row r="127" spans="3:13" ht="24" customHeight="1" thickBot="1">
      <c r="C127" s="60" t="s">
        <v>141</v>
      </c>
      <c r="D127" s="45">
        <f>'ac abril 2009 prov'!I27/'ac abril 2009 prov'!I65-1</f>
        <v>-0.2150089720584466</v>
      </c>
      <c r="E127" s="49">
        <f>'ac abril 2009 prov'!I27</f>
        <v>24498</v>
      </c>
      <c r="F127" s="45">
        <f>'ac abril 2009 prov'!N27/'ac abril 2009 prov'!N65-1</f>
        <v>-0.06008583690987124</v>
      </c>
      <c r="G127" s="49">
        <f>'ac abril 2009 prov'!N27</f>
        <v>657</v>
      </c>
      <c r="H127" s="45">
        <f>'ac abril 2009 prov'!Q27/'ac abril 2009 prov'!Q65-1</f>
        <v>-0.05228758169934644</v>
      </c>
      <c r="I127" s="49">
        <f>'ac abril 2009 prov'!Q27</f>
        <v>145</v>
      </c>
      <c r="J127" s="45">
        <f>'ac abril 2009 prov'!T27/'ac abril 2009 prov'!T65-1</f>
        <v>-0.19089430894308945</v>
      </c>
      <c r="K127" s="49">
        <f>'ac abril 2009 prov'!T27</f>
        <v>2488</v>
      </c>
      <c r="L127" s="45">
        <f>'ac abril 2009 prov'!W27/'ac abril 2009 prov'!W65-1</f>
        <v>-0.22260914189362557</v>
      </c>
      <c r="M127" s="49">
        <f>'ac abril 2009 prov'!W27</f>
        <v>21208</v>
      </c>
    </row>
    <row r="128" spans="3:13" ht="24" customHeight="1" thickBot="1">
      <c r="C128" s="60" t="s">
        <v>142</v>
      </c>
      <c r="D128" s="45">
        <f>'ac abril 2009 prov'!I28/'ac abril 2009 prov'!I66-1</f>
        <v>-0.2477722234296892</v>
      </c>
      <c r="E128" s="49">
        <f>'ac abril 2009 prov'!I28</f>
        <v>3461</v>
      </c>
      <c r="F128" s="45">
        <f>'ac abril 2009 prov'!N28/'ac abril 2009 prov'!N66-1</f>
        <v>-0.05993690851735012</v>
      </c>
      <c r="G128" s="49">
        <f>'ac abril 2009 prov'!N28</f>
        <v>298</v>
      </c>
      <c r="H128" s="45">
        <f>'ac abril 2009 prov'!Q28/'ac abril 2009 prov'!Q66-1</f>
        <v>-0.4117647058823529</v>
      </c>
      <c r="I128" s="49">
        <f>'ac abril 2009 prov'!Q28</f>
        <v>40</v>
      </c>
      <c r="J128" s="45">
        <f>'ac abril 2009 prov'!T28/'ac abril 2009 prov'!T66-1</f>
        <v>-0.3415682062298604</v>
      </c>
      <c r="K128" s="49">
        <f>'ac abril 2009 prov'!T28</f>
        <v>613</v>
      </c>
      <c r="L128" s="45">
        <f>'ac abril 2009 prov'!W28/'ac abril 2009 prov'!W66-1</f>
        <v>-0.23592085235920857</v>
      </c>
      <c r="M128" s="49">
        <f>'ac abril 2009 prov'!W28</f>
        <v>2510</v>
      </c>
    </row>
    <row r="129" spans="3:13" ht="24" customHeight="1" thickBot="1">
      <c r="C129" s="60" t="s">
        <v>143</v>
      </c>
      <c r="D129" s="45">
        <f>'ac abril 2009 prov'!I29/'ac abril 2009 prov'!I67-1</f>
        <v>0.007380738073807347</v>
      </c>
      <c r="E129" s="49">
        <f>'ac abril 2009 prov'!I29</f>
        <v>5596</v>
      </c>
      <c r="F129" s="45">
        <f>'ac abril 2009 prov'!N29/'ac abril 2009 prov'!N67-1</f>
        <v>-0.280022136137244</v>
      </c>
      <c r="G129" s="49">
        <f>'ac abril 2009 prov'!N29</f>
        <v>1301</v>
      </c>
      <c r="H129" s="45">
        <f>'ac abril 2009 prov'!Q29/'ac abril 2009 prov'!Q67-1</f>
        <v>-0.3494809688581315</v>
      </c>
      <c r="I129" s="49">
        <f>'ac abril 2009 prov'!Q29</f>
        <v>188</v>
      </c>
      <c r="J129" s="45">
        <f>'ac abril 2009 prov'!T29/'ac abril 2009 prov'!T67-1</f>
        <v>0.044315992292870865</v>
      </c>
      <c r="K129" s="49">
        <f>'ac abril 2009 prov'!T29</f>
        <v>1626</v>
      </c>
      <c r="L129" s="45">
        <f>'ac abril 2009 prov'!W29/'ac abril 2009 prov'!W67-1</f>
        <v>0.30441640378548906</v>
      </c>
      <c r="M129" s="49">
        <f>'ac abril 2009 prov'!W29</f>
        <v>2481</v>
      </c>
    </row>
    <row r="130" spans="3:13" ht="24" customHeight="1" thickBot="1">
      <c r="C130" s="60" t="s">
        <v>144</v>
      </c>
      <c r="D130" s="45">
        <f>'ac abril 2009 prov'!I30/'ac abril 2009 prov'!I68-1</f>
        <v>0.1272026961964372</v>
      </c>
      <c r="E130" s="49">
        <f>'ac abril 2009 prov'!I30</f>
        <v>11706</v>
      </c>
      <c r="F130" s="45">
        <f>'ac abril 2009 prov'!N30/'ac abril 2009 prov'!N68-1</f>
        <v>0.1915367483296213</v>
      </c>
      <c r="G130" s="49">
        <f>'ac abril 2009 prov'!N30</f>
        <v>1070</v>
      </c>
      <c r="H130" s="45">
        <f>'ac abril 2009 prov'!Q30/'ac abril 2009 prov'!Q68-1</f>
        <v>-0.04166666666666663</v>
      </c>
      <c r="I130" s="49">
        <f>'ac abril 2009 prov'!Q30</f>
        <v>69</v>
      </c>
      <c r="J130" s="45">
        <f>'ac abril 2009 prov'!T30/'ac abril 2009 prov'!T68-1</f>
        <v>0.29460013670539986</v>
      </c>
      <c r="K130" s="49">
        <f>'ac abril 2009 prov'!T30</f>
        <v>1894</v>
      </c>
      <c r="L130" s="45">
        <f>'ac abril 2009 prov'!W30/'ac abril 2009 prov'!W68-1</f>
        <v>0.090669014084507</v>
      </c>
      <c r="M130" s="49">
        <f>'ac abril 2009 prov'!W30</f>
        <v>8673</v>
      </c>
    </row>
    <row r="131" spans="3:13" ht="24" customHeight="1" thickBot="1">
      <c r="C131" s="60" t="s">
        <v>155</v>
      </c>
      <c r="D131" s="45">
        <f>(('ac abril 2009 prov'!I31-'ac abril 2009 prov'!I11)/('ac abril 2009 prov'!I69-'ac abril 2009 prov'!I49))-1</f>
        <v>-0.11816855858225805</v>
      </c>
      <c r="E131" s="49">
        <f>'ac abril 2009 prov'!I31-'ac abril 2009 prov'!I11</f>
        <v>1243646</v>
      </c>
      <c r="F131" s="45">
        <f>(('ac abril 2009 prov'!N31-'ac abril 2009 prov'!N11)/('ac abril 2009 prov'!N69-'ac abril 2009 prov'!N49))-1</f>
        <v>-0.10365746439247403</v>
      </c>
      <c r="G131" s="49">
        <f>'ac abril 2009 prov'!N31-'ac abril 2009 prov'!N11</f>
        <v>10195</v>
      </c>
      <c r="H131" s="45">
        <f>(('ac abril 2009 prov'!Q31-'ac abril 2009 prov'!Q11)/('ac abril 2009 prov'!Q69-'ac abril 2009 prov'!Q49))-1</f>
        <v>-0.23207828121676244</v>
      </c>
      <c r="I131" s="49">
        <f>'ac abril 2009 prov'!Q31-'ac abril 2009 prov'!Q11</f>
        <v>7220</v>
      </c>
      <c r="J131" s="45">
        <f>(('ac abril 2009 prov'!T31-'ac abril 2009 prov'!T11)/('ac abril 2009 prov'!T69-'ac abril 2009 prov'!T49))-1</f>
        <v>-0.15041619797525307</v>
      </c>
      <c r="K131" s="49">
        <f>'ac abril 2009 prov'!T31-'ac abril 2009 prov'!T11</f>
        <v>151056</v>
      </c>
      <c r="L131" s="45">
        <f>(('ac abril 2009 prov'!W31-'ac abril 2009 prov'!W11)/('ac abril 2009 prov'!W69-'ac abril 2009 prov'!W49))-1</f>
        <v>-0.11268912119354013</v>
      </c>
      <c r="M131" s="49">
        <f>'ac abril 2009 prov'!W31-'ac abril 2009 prov'!W11</f>
        <v>1075175</v>
      </c>
    </row>
    <row r="132" spans="3:13" ht="24" customHeight="1" thickBot="1">
      <c r="C132" s="60" t="s">
        <v>2</v>
      </c>
      <c r="D132" s="45">
        <f>'ac abril 2009 prov'!I31/'ac abril 2009 prov'!I69-1</f>
        <v>-0.11541718129772471</v>
      </c>
      <c r="E132" s="49">
        <f>'ac abril 2009 prov'!I31</f>
        <v>1594250</v>
      </c>
      <c r="F132" s="45">
        <f>'ac abril 2009 prov'!N31/'ac abril 2009 prov'!N69-1</f>
        <v>-0.18456037797420577</v>
      </c>
      <c r="G132" s="49">
        <f>'ac abril 2009 prov'!N31</f>
        <v>57473</v>
      </c>
      <c r="H132" s="45">
        <f>'ac abril 2009 prov'!Q31/'ac abril 2009 prov'!Q69-1</f>
        <v>-0.25874125874125875</v>
      </c>
      <c r="I132" s="49">
        <f>'ac abril 2009 prov'!Q31</f>
        <v>12296</v>
      </c>
      <c r="J132" s="45">
        <f>'ac abril 2009 prov'!T31/'ac abril 2009 prov'!T69-1</f>
        <v>-0.15975597115484286</v>
      </c>
      <c r="K132" s="49">
        <f>'ac abril 2009 prov'!T31</f>
        <v>283721</v>
      </c>
      <c r="L132" s="45">
        <f>'ac abril 2009 prov'!W31/'ac abril 2009 prov'!W69-1</f>
        <v>-0.09928509620131132</v>
      </c>
      <c r="M132" s="49">
        <f>'ac abril 2009 prov'!W31</f>
        <v>1240760</v>
      </c>
    </row>
    <row r="133" spans="3:13" ht="13.5" thickBot="1"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7"/>
    </row>
    <row r="134" spans="3:20" ht="35.25" customHeight="1">
      <c r="C134" s="410" t="s">
        <v>149</v>
      </c>
      <c r="D134" s="411"/>
      <c r="E134" s="411"/>
      <c r="F134" s="411"/>
      <c r="G134" s="411"/>
      <c r="H134" s="411"/>
      <c r="I134" s="411"/>
      <c r="J134" s="411"/>
      <c r="K134" s="411"/>
      <c r="L134" s="411"/>
      <c r="M134" s="412"/>
      <c r="O134" s="75"/>
      <c r="P134" s="75"/>
      <c r="Q134" s="75"/>
      <c r="R134" s="75"/>
      <c r="S134" s="75"/>
      <c r="T134" s="76"/>
    </row>
    <row r="135" spans="3:20" ht="19.5" customHeight="1" thickBot="1">
      <c r="C135" s="31"/>
      <c r="D135" s="29"/>
      <c r="E135" s="29"/>
      <c r="F135" s="29"/>
      <c r="G135" s="383" t="str">
        <f>I2</f>
        <v>Temporada Invierno 08-09</v>
      </c>
      <c r="H135" s="384"/>
      <c r="I135" s="384"/>
      <c r="J135" s="29"/>
      <c r="K135" s="29"/>
      <c r="L135" s="29"/>
      <c r="M135" s="30"/>
      <c r="O135" s="79"/>
      <c r="P135" s="79"/>
      <c r="Q135" s="77"/>
      <c r="R135" s="77"/>
      <c r="S135" s="77"/>
      <c r="T135" s="78"/>
    </row>
    <row r="136" spans="3:13" ht="13.5" thickBot="1">
      <c r="C136" s="17"/>
      <c r="D136" s="358" t="s">
        <v>128</v>
      </c>
      <c r="E136" s="359"/>
      <c r="F136" s="358" t="s">
        <v>145</v>
      </c>
      <c r="G136" s="359"/>
      <c r="H136" s="358" t="s">
        <v>146</v>
      </c>
      <c r="I136" s="359"/>
      <c r="J136" s="358" t="s">
        <v>147</v>
      </c>
      <c r="K136" s="359"/>
      <c r="L136" s="358" t="s">
        <v>148</v>
      </c>
      <c r="M136" s="359"/>
    </row>
    <row r="137" spans="3:13" ht="28.5" customHeight="1" thickBot="1">
      <c r="C137" s="17"/>
      <c r="D137" s="4" t="s">
        <v>151</v>
      </c>
      <c r="E137" s="4" t="s">
        <v>207</v>
      </c>
      <c r="F137" s="4" t="s">
        <v>151</v>
      </c>
      <c r="G137" s="4" t="s">
        <v>207</v>
      </c>
      <c r="H137" s="4" t="s">
        <v>151</v>
      </c>
      <c r="I137" s="4" t="s">
        <v>207</v>
      </c>
      <c r="J137" s="4" t="s">
        <v>151</v>
      </c>
      <c r="K137" s="4" t="s">
        <v>207</v>
      </c>
      <c r="L137" s="4" t="s">
        <v>151</v>
      </c>
      <c r="M137" s="4" t="s">
        <v>207</v>
      </c>
    </row>
    <row r="138" spans="3:13" ht="24" customHeight="1" thickBot="1">
      <c r="C138" s="60" t="s">
        <v>15</v>
      </c>
      <c r="D138" s="45">
        <f>'temporada inv 08 09 prov'!I11/'temporada inv 08 09 prov'!I49-1</f>
        <v>-0.07942528158764528</v>
      </c>
      <c r="E138" s="49">
        <f>'temporada inv 08 09 prov'!I11</f>
        <v>641995</v>
      </c>
      <c r="F138" s="45">
        <f>'temporada inv 08 09 prov'!N11/'temporada inv 08 09 prov'!N49-1</f>
        <v>-0.13353658536585367</v>
      </c>
      <c r="G138" s="49">
        <f>'temporada inv 08 09 prov'!N11</f>
        <v>89523</v>
      </c>
      <c r="H138" s="45">
        <f>'temporada inv 08 09 prov'!Q11/'temporada inv 08 09 prov'!Q49-1</f>
        <v>-0.03910297927461137</v>
      </c>
      <c r="I138" s="49">
        <f>'temporada inv 08 09 prov'!Q11</f>
        <v>11869</v>
      </c>
      <c r="J138" s="45">
        <f>'temporada inv 08 09 prov'!T11/'temporada inv 08 09 prov'!T49-1</f>
        <v>-0.15353964715843316</v>
      </c>
      <c r="K138" s="49">
        <f>'temporada inv 08 09 prov'!T11</f>
        <v>244936</v>
      </c>
      <c r="L138" s="45">
        <f>'temporada inv 08 09 prov'!W11/'temporada inv 08 09 prov'!W49-1</f>
        <v>0.011352908177924892</v>
      </c>
      <c r="M138" s="49">
        <f>'temporada inv 08 09 prov'!W11</f>
        <v>295667</v>
      </c>
    </row>
    <row r="139" spans="3:13" ht="24" customHeight="1" thickBot="1">
      <c r="C139" s="60" t="s">
        <v>18</v>
      </c>
      <c r="D139" s="45">
        <f>'temporada inv 08 09 prov'!I12/'temporada inv 08 09 prov'!I50-1</f>
        <v>-0.04758163462987275</v>
      </c>
      <c r="E139" s="49">
        <f>'temporada inv 08 09 prov'!I12</f>
        <v>88493</v>
      </c>
      <c r="F139" s="45">
        <f>'temporada inv 08 09 prov'!N12/'temporada inv 08 09 prov'!N50-1</f>
        <v>0.14388489208633093</v>
      </c>
      <c r="G139" s="49">
        <f>'temporada inv 08 09 prov'!N12</f>
        <v>477</v>
      </c>
      <c r="H139" s="45">
        <f>'temporada inv 08 09 prov'!Q12/'temporada inv 08 09 prov'!Q50-1</f>
        <v>-0.13858695652173914</v>
      </c>
      <c r="I139" s="49">
        <f>'temporada inv 08 09 prov'!Q12</f>
        <v>317</v>
      </c>
      <c r="J139" s="45">
        <f>'temporada inv 08 09 prov'!T12/'temporada inv 08 09 prov'!T50-1</f>
        <v>-0.017621145374449365</v>
      </c>
      <c r="K139" s="49">
        <f>'temporada inv 08 09 prov'!T12</f>
        <v>3122</v>
      </c>
      <c r="L139" s="45">
        <f>'temporada inv 08 09 prov'!W12/'temporada inv 08 09 prov'!W50-1</f>
        <v>-0.0491731402682376</v>
      </c>
      <c r="M139" s="49">
        <f>'temporada inv 08 09 prov'!W12</f>
        <v>84577</v>
      </c>
    </row>
    <row r="140" spans="3:13" ht="24" customHeight="1" thickBot="1">
      <c r="C140" s="60" t="s">
        <v>21</v>
      </c>
      <c r="D140" s="45">
        <f>'temporada inv 08 09 prov'!I13/'temporada inv 08 09 prov'!I51-1</f>
        <v>0.04411420204978045</v>
      </c>
      <c r="E140" s="49">
        <f>'temporada inv 08 09 prov'!I13</f>
        <v>71313</v>
      </c>
      <c r="F140" s="45">
        <f>'temporada inv 08 09 prov'!N13/'temporada inv 08 09 prov'!N51-1</f>
        <v>-0.03466666666666662</v>
      </c>
      <c r="G140" s="49">
        <f>'temporada inv 08 09 prov'!N13</f>
        <v>362</v>
      </c>
      <c r="H140" s="45">
        <f>'temporada inv 08 09 prov'!Q13/'temporada inv 08 09 prov'!Q51-1</f>
        <v>0.3157894736842106</v>
      </c>
      <c r="I140" s="49">
        <f>'temporada inv 08 09 prov'!Q13</f>
        <v>125</v>
      </c>
      <c r="J140" s="45">
        <f>'temporada inv 08 09 prov'!T13/'temporada inv 08 09 prov'!T51-1</f>
        <v>-0.15094339622641506</v>
      </c>
      <c r="K140" s="49">
        <f>'temporada inv 08 09 prov'!T13</f>
        <v>1485</v>
      </c>
      <c r="L140" s="45">
        <f>'temporada inv 08 09 prov'!W13/'temporada inv 08 09 prov'!W51-1</f>
        <v>0.049333393865105046</v>
      </c>
      <c r="M140" s="49">
        <f>'temporada inv 08 09 prov'!W13</f>
        <v>69341</v>
      </c>
    </row>
    <row r="141" spans="3:13" ht="24" customHeight="1" thickBot="1">
      <c r="C141" s="60" t="s">
        <v>16</v>
      </c>
      <c r="D141" s="45">
        <f>'temporada inv 08 09 prov'!I14/'temporada inv 08 09 prov'!I52-1</f>
        <v>-0.1205328924976905</v>
      </c>
      <c r="E141" s="49">
        <f>'temporada inv 08 09 prov'!I14</f>
        <v>361760</v>
      </c>
      <c r="F141" s="45">
        <f>'temporada inv 08 09 prov'!N14/'temporada inv 08 09 prov'!N52-1</f>
        <v>-0.18488943488943488</v>
      </c>
      <c r="G141" s="49">
        <f>'temporada inv 08 09 prov'!N14</f>
        <v>2654</v>
      </c>
      <c r="H141" s="45">
        <f>'temporada inv 08 09 prov'!Q14/'temporada inv 08 09 prov'!Q52-1</f>
        <v>-0.25099792431741974</v>
      </c>
      <c r="I141" s="49">
        <f>'temporada inv 08 09 prov'!Q14</f>
        <v>9382</v>
      </c>
      <c r="J141" s="45">
        <f>'temporada inv 08 09 prov'!T14/'temporada inv 08 09 prov'!T52-1</f>
        <v>-0.10325258471058785</v>
      </c>
      <c r="K141" s="49">
        <f>'temporada inv 08 09 prov'!T14</f>
        <v>118828</v>
      </c>
      <c r="L141" s="45">
        <f>'temporada inv 08 09 prov'!W14/'temporada inv 08 09 prov'!W52-1</f>
        <v>-0.12222864268118361</v>
      </c>
      <c r="M141" s="49">
        <f>'temporada inv 08 09 prov'!W14</f>
        <v>230896</v>
      </c>
    </row>
    <row r="142" spans="3:13" ht="24" customHeight="1" thickBot="1">
      <c r="C142" s="60" t="s">
        <v>19</v>
      </c>
      <c r="D142" s="45">
        <f>'temporada inv 08 09 prov'!I15/'temporada inv 08 09 prov'!I53-1</f>
        <v>-0.030889810972798526</v>
      </c>
      <c r="E142" s="49">
        <f>'temporada inv 08 09 prov'!I15</f>
        <v>65162</v>
      </c>
      <c r="F142" s="45">
        <f>'temporada inv 08 09 prov'!N15/'temporada inv 08 09 prov'!N53-1</f>
        <v>0.20495646349631613</v>
      </c>
      <c r="G142" s="49">
        <f>'temporada inv 08 09 prov'!N15</f>
        <v>1799</v>
      </c>
      <c r="H142" s="45">
        <f>'temporada inv 08 09 prov'!Q15/'temporada inv 08 09 prov'!Q53-1</f>
        <v>-0.007299270072992692</v>
      </c>
      <c r="I142" s="49">
        <f>'temporada inv 08 09 prov'!Q15</f>
        <v>680</v>
      </c>
      <c r="J142" s="45">
        <f>'temporada inv 08 09 prov'!T15/'temporada inv 08 09 prov'!T53-1</f>
        <v>-0.03713046110382401</v>
      </c>
      <c r="K142" s="49">
        <f>'temporada inv 08 09 prov'!T15</f>
        <v>9543</v>
      </c>
      <c r="L142" s="45">
        <f>'temporada inv 08 09 prov'!W15/'temporada inv 08 09 prov'!W53-1</f>
        <v>-0.036446056210335476</v>
      </c>
      <c r="M142" s="49">
        <f>'temporada inv 08 09 prov'!W15</f>
        <v>53140</v>
      </c>
    </row>
    <row r="143" spans="3:13" ht="24" customHeight="1" thickBot="1">
      <c r="C143" s="60" t="s">
        <v>14</v>
      </c>
      <c r="D143" s="45">
        <f>'temporada inv 08 09 prov'!I16/'temporada inv 08 09 prov'!I54-1</f>
        <v>-0.15908200286874108</v>
      </c>
      <c r="E143" s="49">
        <f>'temporada inv 08 09 prov'!I16</f>
        <v>896982</v>
      </c>
      <c r="F143" s="45">
        <f>'temporada inv 08 09 prov'!N16/'temporada inv 08 09 prov'!N54-1</f>
        <v>-0.010590631364562064</v>
      </c>
      <c r="G143" s="49">
        <f>'temporada inv 08 09 prov'!N16</f>
        <v>2429</v>
      </c>
      <c r="H143" s="45">
        <f>'temporada inv 08 09 prov'!Q16/'temporada inv 08 09 prov'!Q54-1</f>
        <v>-0.35593220338983056</v>
      </c>
      <c r="I143" s="49">
        <f>'temporada inv 08 09 prov'!Q16</f>
        <v>380</v>
      </c>
      <c r="J143" s="45">
        <f>'temporada inv 08 09 prov'!T16/'temporada inv 08 09 prov'!T54-1</f>
        <v>-0.24673477789004905</v>
      </c>
      <c r="K143" s="49">
        <f>'temporada inv 08 09 prov'!T16</f>
        <v>40256</v>
      </c>
      <c r="L143" s="45">
        <f>'temporada inv 08 09 prov'!W16/'temporada inv 08 09 prov'!W54-1</f>
        <v>-0.15469078374908307</v>
      </c>
      <c r="M143" s="49">
        <f>'temporada inv 08 09 prov'!W16</f>
        <v>853917</v>
      </c>
    </row>
    <row r="144" spans="3:13" ht="24" customHeight="1" thickBot="1">
      <c r="C144" s="60" t="s">
        <v>23</v>
      </c>
      <c r="D144" s="45">
        <f>'temporada inv 08 09 prov'!I17/'temporada inv 08 09 prov'!I55-1</f>
        <v>0.2637945565415696</v>
      </c>
      <c r="E144" s="49">
        <f>'temporada inv 08 09 prov'!I17</f>
        <v>50984</v>
      </c>
      <c r="F144" s="45">
        <f>'temporada inv 08 09 prov'!N17/'temporada inv 08 09 prov'!N55-1</f>
        <v>-0.02777777777777779</v>
      </c>
      <c r="G144" s="49">
        <f>'temporada inv 08 09 prov'!N17</f>
        <v>315</v>
      </c>
      <c r="H144" s="45">
        <f>'temporada inv 08 09 prov'!Q17/'temporada inv 08 09 prov'!Q55-1</f>
        <v>-0.5217391304347826</v>
      </c>
      <c r="I144" s="49">
        <f>'temporada inv 08 09 prov'!Q17</f>
        <v>33</v>
      </c>
      <c r="J144" s="45">
        <f>'temporada inv 08 09 prov'!T17/'temporada inv 08 09 prov'!T55-1</f>
        <v>-0.05235602094240843</v>
      </c>
      <c r="K144" s="49">
        <f>'temporada inv 08 09 prov'!T17</f>
        <v>1629</v>
      </c>
      <c r="L144" s="45">
        <f>'temporada inv 08 09 prov'!W17/'temporada inv 08 09 prov'!W55-1</f>
        <v>0.2818990321736856</v>
      </c>
      <c r="M144" s="49">
        <f>'temporada inv 08 09 prov'!W17</f>
        <v>49007</v>
      </c>
    </row>
    <row r="145" spans="3:13" ht="24" customHeight="1" thickBot="1">
      <c r="C145" s="60" t="s">
        <v>20</v>
      </c>
      <c r="D145" s="45">
        <f>'temporada inv 08 09 prov'!I18/'temporada inv 08 09 prov'!I56-1</f>
        <v>-0.06522692183062351</v>
      </c>
      <c r="E145" s="49">
        <f>'temporada inv 08 09 prov'!I18</f>
        <v>49041</v>
      </c>
      <c r="F145" s="45">
        <f>'temporada inv 08 09 prov'!N18/'temporada inv 08 09 prov'!N56-1</f>
        <v>0.011475409836065653</v>
      </c>
      <c r="G145" s="49">
        <f>'temporada inv 08 09 prov'!N18</f>
        <v>1851</v>
      </c>
      <c r="H145" s="45">
        <f>'temporada inv 08 09 prov'!Q18/'temporada inv 08 09 prov'!Q56-1</f>
        <v>-0.02985074626865669</v>
      </c>
      <c r="I145" s="49">
        <f>'temporada inv 08 09 prov'!Q18</f>
        <v>455</v>
      </c>
      <c r="J145" s="45">
        <f>'temporada inv 08 09 prov'!T18/'temporada inv 08 09 prov'!T56-1</f>
        <v>-0.1952113364280479</v>
      </c>
      <c r="K145" s="49">
        <f>'temporada inv 08 09 prov'!T18</f>
        <v>3294</v>
      </c>
      <c r="L145" s="45">
        <f>'temporada inv 08 09 prov'!W18/'temporada inv 08 09 prov'!W56-1</f>
        <v>-0.057085802348548986</v>
      </c>
      <c r="M145" s="49">
        <f>'temporada inv 08 09 prov'!W18</f>
        <v>43441</v>
      </c>
    </row>
    <row r="146" spans="3:13" ht="24" customHeight="1" thickBot="1">
      <c r="C146" s="60" t="s">
        <v>17</v>
      </c>
      <c r="D146" s="45">
        <f>(SUM('temporada inv 08 09 prov'!I19:I22)/SUM('temporada inv 08 09 prov'!I57:I60))-1</f>
        <v>-0.02438235261750432</v>
      </c>
      <c r="E146" s="49">
        <f>SUM(E147:E150)</f>
        <v>443267</v>
      </c>
      <c r="F146" s="45">
        <f>(SUM('temporada inv 08 09 prov'!N19:N22)/SUM('temporada inv 08 09 prov'!N57:N60))-1</f>
        <v>-0.053333333333333344</v>
      </c>
      <c r="G146" s="49">
        <f>SUM(G147:G150)</f>
        <v>1562</v>
      </c>
      <c r="H146" s="45">
        <f>(SUM('temporada inv 08 09 prov'!Q19:Q22)/SUM('temporada inv 08 09 prov'!Q57:Q60))-1</f>
        <v>-0.46460176991150437</v>
      </c>
      <c r="I146" s="49">
        <f>SUM(I147:I150)</f>
        <v>121</v>
      </c>
      <c r="J146" s="45">
        <f>(SUM('temporada inv 08 09 prov'!T19:T22)/SUM('temporada inv 08 09 prov'!T57:T60))-1</f>
        <v>-0.12079293365145438</v>
      </c>
      <c r="K146" s="49">
        <f>SUM(K147:K150)</f>
        <v>69278</v>
      </c>
      <c r="L146" s="45">
        <f>(SUM('temporada inv 08 09 prov'!W19:W22)/SUM('temporada inv 08 09 prov'!W57:W60))-1</f>
        <v>-0.003658278762447398</v>
      </c>
      <c r="M146" s="49">
        <f>SUM(M147:M150)</f>
        <v>372306</v>
      </c>
    </row>
    <row r="147" spans="3:13" ht="24" customHeight="1" thickBot="1">
      <c r="C147" s="61" t="s">
        <v>137</v>
      </c>
      <c r="D147" s="45">
        <f>'temporada inv 08 09 prov'!I19/'temporada inv 08 09 prov'!I57-1</f>
        <v>-0.03701608398619327</v>
      </c>
      <c r="E147" s="49">
        <f>'temporada inv 08 09 prov'!I19</f>
        <v>134473</v>
      </c>
      <c r="F147" s="45">
        <f>'temporada inv 08 09 prov'!N19/'temporada inv 08 09 prov'!N57-1</f>
        <v>-0.3017857142857143</v>
      </c>
      <c r="G147" s="49">
        <f>'temporada inv 08 09 prov'!N19</f>
        <v>391</v>
      </c>
      <c r="H147" s="45">
        <f>'temporada inv 08 09 prov'!Q19/'temporada inv 08 09 prov'!Q57-1</f>
        <v>-0.42391304347826086</v>
      </c>
      <c r="I147" s="49">
        <f>'temporada inv 08 09 prov'!Q19</f>
        <v>53</v>
      </c>
      <c r="J147" s="45">
        <f>'temporada inv 08 09 prov'!T19/'temporada inv 08 09 prov'!T57-1</f>
        <v>-0.26699004340056165</v>
      </c>
      <c r="K147" s="49">
        <f>'temporada inv 08 09 prov'!T19</f>
        <v>14356</v>
      </c>
      <c r="L147" s="45">
        <f>'temporada inv 08 09 prov'!W19/'temporada inv 08 09 prov'!W57-1</f>
        <v>0.0022444621247017515</v>
      </c>
      <c r="M147" s="49">
        <f>'temporada inv 08 09 prov'!W19</f>
        <v>119673</v>
      </c>
    </row>
    <row r="148" spans="3:13" ht="24" customHeight="1" thickBot="1">
      <c r="C148" s="61" t="s">
        <v>138</v>
      </c>
      <c r="D148" s="45">
        <f>'temporada inv 08 09 prov'!I20/'temporada inv 08 09 prov'!I58-1</f>
        <v>0.028402750278987643</v>
      </c>
      <c r="E148" s="49">
        <f>'temporada inv 08 09 prov'!I20</f>
        <v>85704</v>
      </c>
      <c r="F148" s="45">
        <f>'temporada inv 08 09 prov'!N20/'temporada inv 08 09 prov'!N58-1</f>
        <v>-0.10632911392405064</v>
      </c>
      <c r="G148" s="49">
        <f>'temporada inv 08 09 prov'!N20</f>
        <v>353</v>
      </c>
      <c r="H148" s="45">
        <f>'temporada inv 08 09 prov'!Q20/'temporada inv 08 09 prov'!Q58-1</f>
        <v>-0.1875</v>
      </c>
      <c r="I148" s="49">
        <f>'temporada inv 08 09 prov'!Q20</f>
        <v>26</v>
      </c>
      <c r="J148" s="45">
        <f>'temporada inv 08 09 prov'!T20/'temporada inv 08 09 prov'!T58-1</f>
        <v>-0.17983596719343864</v>
      </c>
      <c r="K148" s="49">
        <f>'temporada inv 08 09 prov'!T20</f>
        <v>8200</v>
      </c>
      <c r="L148" s="45">
        <f>'temporada inv 08 09 prov'!W20/'temporada inv 08 09 prov'!W58-1</f>
        <v>0.057781983761246325</v>
      </c>
      <c r="M148" s="49">
        <f>'temporada inv 08 09 prov'!W20</f>
        <v>77125</v>
      </c>
    </row>
    <row r="149" spans="3:13" ht="24" customHeight="1" thickBot="1">
      <c r="C149" s="61" t="s">
        <v>139</v>
      </c>
      <c r="D149" s="45">
        <f>'temporada inv 08 09 prov'!I21/'temporada inv 08 09 prov'!I59-1</f>
        <v>-0.0641342673123031</v>
      </c>
      <c r="E149" s="49">
        <f>'temporada inv 08 09 prov'!I21</f>
        <v>99534</v>
      </c>
      <c r="F149" s="45">
        <f>'temporada inv 08 09 prov'!N21/'temporada inv 08 09 prov'!N59-1</f>
        <v>-0.06857142857142862</v>
      </c>
      <c r="G149" s="49">
        <f>'temporada inv 08 09 prov'!N21</f>
        <v>326</v>
      </c>
      <c r="H149" s="45">
        <f>'temporada inv 08 09 prov'!Q21/'temporada inv 08 09 prov'!Q59-1</f>
        <v>-0.703125</v>
      </c>
      <c r="I149" s="49">
        <f>'temporada inv 08 09 prov'!Q21</f>
        <v>19</v>
      </c>
      <c r="J149" s="45">
        <f>'temporada inv 08 09 prov'!T21/'temporada inv 08 09 prov'!T59-1</f>
        <v>-0.18687348316977948</v>
      </c>
      <c r="K149" s="49">
        <f>'temporada inv 08 09 prov'!T21</f>
        <v>7706</v>
      </c>
      <c r="L149" s="45">
        <f>'temporada inv 08 09 prov'!W21/'temporada inv 08 09 prov'!W59-1</f>
        <v>-0.05163584342345329</v>
      </c>
      <c r="M149" s="49">
        <f>'temporada inv 08 09 prov'!W21</f>
        <v>91483</v>
      </c>
    </row>
    <row r="150" spans="3:13" ht="24" customHeight="1" thickBot="1">
      <c r="C150" s="61" t="s">
        <v>140</v>
      </c>
      <c r="D150" s="45">
        <f>'temporada inv 08 09 prov'!I22/'temporada inv 08 09 prov'!I60-1</f>
        <v>-0.011638975770132176</v>
      </c>
      <c r="E150" s="49">
        <f>'temporada inv 08 09 prov'!I22</f>
        <v>123556</v>
      </c>
      <c r="F150" s="45">
        <f>'temporada inv 08 09 prov'!N22/'temporada inv 08 09 prov'!N60-1</f>
        <v>0.4260869565217391</v>
      </c>
      <c r="G150" s="49">
        <f>'temporada inv 08 09 prov'!N22</f>
        <v>492</v>
      </c>
      <c r="H150" s="45">
        <f>'temporada inv 08 09 prov'!Q22/'temporada inv 08 09 prov'!Q60-1</f>
        <v>-0.39473684210526316</v>
      </c>
      <c r="I150" s="49">
        <f>'temporada inv 08 09 prov'!Q22</f>
        <v>23</v>
      </c>
      <c r="J150" s="45">
        <f>'temporada inv 08 09 prov'!T22/'temporada inv 08 09 prov'!T60-1</f>
        <v>-0.018119589289309457</v>
      </c>
      <c r="K150" s="49">
        <f>'temporada inv 08 09 prov'!T22</f>
        <v>39016</v>
      </c>
      <c r="L150" s="45">
        <f>'temporada inv 08 09 prov'!W22/'temporada inv 08 09 prov'!W60-1</f>
        <v>-0.010212976487772751</v>
      </c>
      <c r="M150" s="49">
        <f>'temporada inv 08 09 prov'!W22</f>
        <v>84025</v>
      </c>
    </row>
    <row r="151" spans="3:13" ht="24" customHeight="1" thickBot="1">
      <c r="C151" s="60" t="s">
        <v>25</v>
      </c>
      <c r="D151" s="45">
        <f>'temporada inv 08 09 prov'!I23/'temporada inv 08 09 prov'!I61-1</f>
        <v>0.10653567856932766</v>
      </c>
      <c r="E151" s="49">
        <f>'temporada inv 08 09 prov'!I23</f>
        <v>18810</v>
      </c>
      <c r="F151" s="45">
        <f>'temporada inv 08 09 prov'!N23/'temporada inv 08 09 prov'!N61-1</f>
        <v>-0.012765957446808529</v>
      </c>
      <c r="G151" s="49">
        <f>'temporada inv 08 09 prov'!N23</f>
        <v>464</v>
      </c>
      <c r="H151" s="45">
        <f>'temporada inv 08 09 prov'!Q23/'temporada inv 08 09 prov'!Q61-1</f>
        <v>0.33333333333333326</v>
      </c>
      <c r="I151" s="49">
        <f>'temporada inv 08 09 prov'!Q23</f>
        <v>456</v>
      </c>
      <c r="J151" s="45">
        <f>'temporada inv 08 09 prov'!T23/'temporada inv 08 09 prov'!T61-1</f>
        <v>0.19116397621070513</v>
      </c>
      <c r="K151" s="49">
        <f>'temporada inv 08 09 prov'!T23</f>
        <v>2804</v>
      </c>
      <c r="L151" s="45">
        <f>'temporada inv 08 09 prov'!W23/'temporada inv 08 09 prov'!W61-1</f>
        <v>0.09058049591556427</v>
      </c>
      <c r="M151" s="49">
        <f>'temporada inv 08 09 prov'!W23</f>
        <v>15086</v>
      </c>
    </row>
    <row r="152" spans="3:13" ht="24" customHeight="1" thickBot="1">
      <c r="C152" s="60" t="s">
        <v>24</v>
      </c>
      <c r="D152" s="45">
        <f>'temporada inv 08 09 prov'!I24/'temporada inv 08 09 prov'!I62-1</f>
        <v>-0.06039811164646902</v>
      </c>
      <c r="E152" s="49">
        <f>'temporada inv 08 09 prov'!I24</f>
        <v>19306</v>
      </c>
      <c r="F152" s="45">
        <f>'temporada inv 08 09 prov'!N24/'temporada inv 08 09 prov'!N62-1</f>
        <v>-0.06584362139917699</v>
      </c>
      <c r="G152" s="49">
        <f>'temporada inv 08 09 prov'!N24</f>
        <v>227</v>
      </c>
      <c r="H152" s="45">
        <f>'temporada inv 08 09 prov'!Q24/'temporada inv 08 09 prov'!Q62-1</f>
        <v>-0.08950617283950613</v>
      </c>
      <c r="I152" s="49">
        <f>'temporada inv 08 09 prov'!Q24</f>
        <v>295</v>
      </c>
      <c r="J152" s="45">
        <f>'temporada inv 08 09 prov'!T24/'temporada inv 08 09 prov'!T62-1</f>
        <v>0.014384920634920695</v>
      </c>
      <c r="K152" s="49">
        <f>'temporada inv 08 09 prov'!T24</f>
        <v>4090</v>
      </c>
      <c r="L152" s="45">
        <f>'temporada inv 08 09 prov'!W24/'temporada inv 08 09 prov'!W62-1</f>
        <v>-0.07863054928517688</v>
      </c>
      <c r="M152" s="49">
        <f>'temporada inv 08 09 prov'!W24</f>
        <v>14694</v>
      </c>
    </row>
    <row r="153" spans="3:13" ht="24" customHeight="1" thickBot="1">
      <c r="C153" s="60" t="s">
        <v>22</v>
      </c>
      <c r="D153" s="45">
        <f>'temporada inv 08 09 prov'!I25/'temporada inv 08 09 prov'!I63-1</f>
        <v>0.024841402337228757</v>
      </c>
      <c r="E153" s="49">
        <f>'temporada inv 08 09 prov'!I25</f>
        <v>46041</v>
      </c>
      <c r="F153" s="45">
        <f>'temporada inv 08 09 prov'!N25/'temporada inv 08 09 prov'!N63-1</f>
        <v>0.9173913043478261</v>
      </c>
      <c r="G153" s="49">
        <f>'temporada inv 08 09 prov'!N25</f>
        <v>441</v>
      </c>
      <c r="H153" s="45">
        <f>'temporada inv 08 09 prov'!Q25/'temporada inv 08 09 prov'!Q63-1</f>
        <v>1.263157894736842</v>
      </c>
      <c r="I153" s="49">
        <f>'temporada inv 08 09 prov'!Q25</f>
        <v>43</v>
      </c>
      <c r="J153" s="45">
        <f>'temporada inv 08 09 prov'!T25/'temporada inv 08 09 prov'!T63-1</f>
        <v>-0.18577981651376152</v>
      </c>
      <c r="K153" s="49">
        <f>'temporada inv 08 09 prov'!T25</f>
        <v>1065</v>
      </c>
      <c r="L153" s="45">
        <f>'temporada inv 08 09 prov'!W25/'temporada inv 08 09 prov'!W63-1</f>
        <v>0.02591772735657627</v>
      </c>
      <c r="M153" s="49">
        <f>'temporada inv 08 09 prov'!W25</f>
        <v>44492</v>
      </c>
    </row>
    <row r="154" spans="3:13" ht="24" customHeight="1" thickBot="1">
      <c r="C154" s="60" t="s">
        <v>26</v>
      </c>
      <c r="D154" s="45">
        <f>'temporada inv 08 09 prov'!I26/'temporada inv 08 09 prov'!I64-1</f>
        <v>0.0571056958452969</v>
      </c>
      <c r="E154" s="49">
        <f>'temporada inv 08 09 prov'!I26</f>
        <v>43076</v>
      </c>
      <c r="F154" s="45">
        <f>'temporada inv 08 09 prov'!N26/'temporada inv 08 09 prov'!N64-1</f>
        <v>0.15245009074410154</v>
      </c>
      <c r="G154" s="49">
        <f>'temporada inv 08 09 prov'!N26</f>
        <v>635</v>
      </c>
      <c r="H154" s="45">
        <f>'temporada inv 08 09 prov'!Q26/'temporada inv 08 09 prov'!Q64-1</f>
        <v>0.04477611940298498</v>
      </c>
      <c r="I154" s="49">
        <f>'temporada inv 08 09 prov'!Q26</f>
        <v>140</v>
      </c>
      <c r="J154" s="45">
        <f>'temporada inv 08 09 prov'!T26/'temporada inv 08 09 prov'!T64-1</f>
        <v>-0.28369665336198957</v>
      </c>
      <c r="K154" s="49">
        <f>'temporada inv 08 09 prov'!T26</f>
        <v>2333</v>
      </c>
      <c r="L154" s="45">
        <f>'temporada inv 08 09 prov'!W26/'temporada inv 08 09 prov'!W64-1</f>
        <v>0.08588040318417689</v>
      </c>
      <c r="M154" s="49">
        <f>'temporada inv 08 09 prov'!W26</f>
        <v>39968</v>
      </c>
    </row>
    <row r="155" spans="3:13" ht="24" customHeight="1" thickBot="1">
      <c r="C155" s="60" t="s">
        <v>141</v>
      </c>
      <c r="D155" s="45">
        <f>'temporada inv 08 09 prov'!I27/'temporada inv 08 09 prov'!I65-1</f>
        <v>-0.16391841848296695</v>
      </c>
      <c r="E155" s="49">
        <f>'temporada inv 08 09 prov'!I27</f>
        <v>45380</v>
      </c>
      <c r="F155" s="45">
        <f>'temporada inv 08 09 prov'!N27/'temporada inv 08 09 prov'!N65-1</f>
        <v>0.27045650301464264</v>
      </c>
      <c r="G155" s="49">
        <f>'temporada inv 08 09 prov'!N27</f>
        <v>1475</v>
      </c>
      <c r="H155" s="45">
        <f>'temporada inv 08 09 prov'!Q27/'temporada inv 08 09 prov'!Q65-1</f>
        <v>-0.04366812227074235</v>
      </c>
      <c r="I155" s="49">
        <f>'temporada inv 08 09 prov'!Q27</f>
        <v>219</v>
      </c>
      <c r="J155" s="45">
        <f>'temporada inv 08 09 prov'!T27/'temporada inv 08 09 prov'!T65-1</f>
        <v>-0.1079617259433111</v>
      </c>
      <c r="K155" s="49">
        <f>'temporada inv 08 09 prov'!T27</f>
        <v>4941</v>
      </c>
      <c r="L155" s="45">
        <f>'temporada inv 08 09 prov'!W27/'temporada inv 08 09 prov'!W65-1</f>
        <v>-0.18169722057953874</v>
      </c>
      <c r="M155" s="49">
        <f>'temporada inv 08 09 prov'!W27</f>
        <v>38745</v>
      </c>
    </row>
    <row r="156" spans="3:13" ht="24" customHeight="1" thickBot="1">
      <c r="C156" s="60" t="s">
        <v>142</v>
      </c>
      <c r="D156" s="45">
        <f>'temporada inv 08 09 prov'!I28/'temporada inv 08 09 prov'!I66-1</f>
        <v>-0.1549484398017945</v>
      </c>
      <c r="E156" s="49">
        <f>'temporada inv 08 09 prov'!I28</f>
        <v>6310</v>
      </c>
      <c r="F156" s="45">
        <f>'temporada inv 08 09 prov'!N28/'temporada inv 08 09 prov'!N66-1</f>
        <v>0.03161397670549082</v>
      </c>
      <c r="G156" s="49">
        <f>'temporada inv 08 09 prov'!N28</f>
        <v>620</v>
      </c>
      <c r="H156" s="45">
        <f>'temporada inv 08 09 prov'!Q28/'temporada inv 08 09 prov'!Q66-1</f>
        <v>-0.5378151260504201</v>
      </c>
      <c r="I156" s="49">
        <f>'temporada inv 08 09 prov'!Q28</f>
        <v>55</v>
      </c>
      <c r="J156" s="45">
        <f>'temporada inv 08 09 prov'!T28/'temporada inv 08 09 prov'!T66-1</f>
        <v>-0.34632034632034636</v>
      </c>
      <c r="K156" s="49">
        <f>'temporada inv 08 09 prov'!T28</f>
        <v>1057</v>
      </c>
      <c r="L156" s="45">
        <f>'temporada inv 08 09 prov'!W28/'temporada inv 08 09 prov'!W66-1</f>
        <v>-0.10760233918128659</v>
      </c>
      <c r="M156" s="49">
        <f>'temporada inv 08 09 prov'!W28</f>
        <v>4578</v>
      </c>
    </row>
    <row r="157" spans="3:13" ht="24" customHeight="1" thickBot="1">
      <c r="C157" s="60" t="s">
        <v>143</v>
      </c>
      <c r="D157" s="45">
        <f>'temporada inv 08 09 prov'!I29/'temporada inv 08 09 prov'!I67-1</f>
        <v>0.030550098231827194</v>
      </c>
      <c r="E157" s="49">
        <f>'temporada inv 08 09 prov'!I29</f>
        <v>10491</v>
      </c>
      <c r="F157" s="45">
        <f>'temporada inv 08 09 prov'!N29/'temporada inv 08 09 prov'!N67-1</f>
        <v>-0.0773463772546622</v>
      </c>
      <c r="G157" s="49">
        <f>'temporada inv 08 09 prov'!N29</f>
        <v>3018</v>
      </c>
      <c r="H157" s="45">
        <f>'temporada inv 08 09 prov'!Q29/'temporada inv 08 09 prov'!Q67-1</f>
        <v>-0.26906779661016944</v>
      </c>
      <c r="I157" s="49">
        <f>'temporada inv 08 09 prov'!Q29</f>
        <v>345</v>
      </c>
      <c r="J157" s="45">
        <f>'temporada inv 08 09 prov'!T29/'temporada inv 08 09 prov'!T67-1</f>
        <v>-0.005702784300570252</v>
      </c>
      <c r="K157" s="49">
        <f>'temporada inv 08 09 prov'!T29</f>
        <v>2964</v>
      </c>
      <c r="L157" s="45">
        <f>'temporada inv 08 09 prov'!W29/'temporada inv 08 09 prov'!W67-1</f>
        <v>0.20486111111111116</v>
      </c>
      <c r="M157" s="49">
        <f>'temporada inv 08 09 prov'!W29</f>
        <v>4164</v>
      </c>
    </row>
    <row r="158" spans="3:13" ht="24" customHeight="1" thickBot="1">
      <c r="C158" s="60" t="s">
        <v>144</v>
      </c>
      <c r="D158" s="45">
        <f>'temporada inv 08 09 prov'!I30/'temporada inv 08 09 prov'!I68-1</f>
        <v>0.026607422895974953</v>
      </c>
      <c r="E158" s="49">
        <f>'temporada inv 08 09 prov'!I30</f>
        <v>19639</v>
      </c>
      <c r="F158" s="45">
        <f>'temporada inv 08 09 prov'!N30/'temporada inv 08 09 prov'!N68-1</f>
        <v>0.16086737266767526</v>
      </c>
      <c r="G158" s="49">
        <f>'temporada inv 08 09 prov'!N30</f>
        <v>2302</v>
      </c>
      <c r="H158" s="45">
        <f>'temporada inv 08 09 prov'!Q30/'temporada inv 08 09 prov'!Q68-1</f>
        <v>0.11267605633802824</v>
      </c>
      <c r="I158" s="49">
        <f>'temporada inv 08 09 prov'!Q30</f>
        <v>158</v>
      </c>
      <c r="J158" s="45">
        <f>'temporada inv 08 09 prov'!T30/'temporada inv 08 09 prov'!T68-1</f>
        <v>0.310204081632653</v>
      </c>
      <c r="K158" s="49">
        <f>'temporada inv 08 09 prov'!T30</f>
        <v>3210</v>
      </c>
      <c r="L158" s="45">
        <f>'temporada inv 08 09 prov'!W30/'temporada inv 08 09 prov'!W68-1</f>
        <v>-0.040261078667124695</v>
      </c>
      <c r="M158" s="49">
        <f>'temporada inv 08 09 prov'!W30</f>
        <v>13969</v>
      </c>
    </row>
    <row r="159" spans="3:13" ht="24" customHeight="1" thickBot="1">
      <c r="C159" s="60" t="s">
        <v>155</v>
      </c>
      <c r="D159" s="45">
        <f>(('temporada inv 08 09 prov'!I31-'temporada inv 08 09 prov'!I11)/('temporada inv 08 09 prov'!I69-'temporada inv 08 09 prov'!I49))-1</f>
        <v>-0.09393947129670033</v>
      </c>
      <c r="E159" s="49">
        <f>'temporada inv 08 09 prov'!I31-'temporada inv 08 09 prov'!I11</f>
        <v>2236055</v>
      </c>
      <c r="F159" s="45">
        <f>(('temporada inv 08 09 prov'!N31-'temporada inv 08 09 prov'!N11)/('temporada inv 08 09 prov'!N69-'temporada inv 08 09 prov'!N49))-1</f>
        <v>0.01580502215657309</v>
      </c>
      <c r="G159" s="49">
        <f>'temporada inv 08 09 prov'!N31-'temporada inv 08 09 prov'!N11</f>
        <v>20631</v>
      </c>
      <c r="H159" s="45">
        <f>(('temporada inv 08 09 prov'!Q31-'temporada inv 08 09 prov'!Q11)/('temporada inv 08 09 prov'!Q69-'temporada inv 08 09 prov'!Q49))-1</f>
        <v>-0.21446843952644412</v>
      </c>
      <c r="I159" s="49">
        <f>'temporada inv 08 09 prov'!Q31-'temporada inv 08 09 prov'!Q11</f>
        <v>13204</v>
      </c>
      <c r="J159" s="45">
        <f>(('temporada inv 08 09 prov'!T31-'temporada inv 08 09 prov'!T11)/('temporada inv 08 09 prov'!T69-'temporada inv 08 09 prov'!T49))-1</f>
        <v>-0.1263595048812699</v>
      </c>
      <c r="K159" s="49">
        <f>'temporada inv 08 09 prov'!T31-'temporada inv 08 09 prov'!T11</f>
        <v>269899</v>
      </c>
      <c r="L159" s="45">
        <f>(('temporada inv 08 09 prov'!W31-'temporada inv 08 09 prov'!W11)/('temporada inv 08 09 prov'!W69-'temporada inv 08 09 prov'!W49))-1</f>
        <v>-0.08931479966368683</v>
      </c>
      <c r="M159" s="49">
        <f>'temporada inv 08 09 prov'!W31-'temporada inv 08 09 prov'!W11</f>
        <v>1932321</v>
      </c>
    </row>
    <row r="160" spans="3:13" ht="24" customHeight="1" thickBot="1">
      <c r="C160" s="60" t="s">
        <v>2</v>
      </c>
      <c r="D160" s="45">
        <f>'temporada inv 08 09 prov'!I31/'temporada inv 08 09 prov'!I69-1</f>
        <v>-0.09074164874298318</v>
      </c>
      <c r="E160" s="49">
        <f>'temporada inv 08 09 prov'!I31</f>
        <v>2878050</v>
      </c>
      <c r="F160" s="45">
        <f>'temporada inv 08 09 prov'!N31/'temporada inv 08 09 prov'!N69-1</f>
        <v>-0.10900266925503521</v>
      </c>
      <c r="G160" s="49">
        <f>'temporada inv 08 09 prov'!N31</f>
        <v>110154</v>
      </c>
      <c r="H160" s="45">
        <f>'temporada inv 08 09 prov'!Q31/'temporada inv 08 09 prov'!Q69-1</f>
        <v>-0.1401872363773533</v>
      </c>
      <c r="I160" s="49">
        <f>'temporada inv 08 09 prov'!Q31</f>
        <v>25073</v>
      </c>
      <c r="J160" s="45">
        <f>'temporada inv 08 09 prov'!T31/'temporada inv 08 09 prov'!T69-1</f>
        <v>-0.1395050317482337</v>
      </c>
      <c r="K160" s="49">
        <f>'temporada inv 08 09 prov'!T31</f>
        <v>514835</v>
      </c>
      <c r="L160" s="45">
        <f>'temporada inv 08 09 prov'!W31/'temporada inv 08 09 prov'!W69-1</f>
        <v>-0.07712432378695877</v>
      </c>
      <c r="M160" s="49">
        <f>'temporada inv 08 09 prov'!W31</f>
        <v>2227988</v>
      </c>
    </row>
    <row r="161" ht="18" customHeight="1" thickBot="1">
      <c r="C161" s="1"/>
    </row>
    <row r="162" spans="3:11" ht="22.5" customHeight="1" thickBot="1">
      <c r="C162" s="1"/>
      <c r="E162" s="366" t="str">
        <f>$E$1</f>
        <v>INDICADORES TURÍSTICOS DE TENERIFE (definitivos)</v>
      </c>
      <c r="F162" s="367"/>
      <c r="G162" s="367"/>
      <c r="H162" s="367"/>
      <c r="I162" s="367"/>
      <c r="J162" s="367"/>
      <c r="K162" s="368"/>
    </row>
    <row r="163" ht="18" customHeight="1">
      <c r="C163" s="1"/>
    </row>
    <row r="164" spans="3:13" ht="34.5" customHeight="1" thickBot="1">
      <c r="C164" s="377" t="s">
        <v>196</v>
      </c>
      <c r="D164" s="378"/>
      <c r="E164" s="378"/>
      <c r="F164" s="378"/>
      <c r="G164" s="378"/>
      <c r="H164" s="378"/>
      <c r="I164" s="378"/>
      <c r="J164" s="378"/>
      <c r="K164" s="378"/>
      <c r="L164" s="378"/>
      <c r="M164" s="379"/>
    </row>
    <row r="165" spans="3:13" ht="18" customHeight="1" thickBot="1">
      <c r="C165" s="23"/>
      <c r="D165" s="375" t="s">
        <v>128</v>
      </c>
      <c r="E165" s="376"/>
      <c r="F165" s="375" t="s">
        <v>145</v>
      </c>
      <c r="G165" s="376"/>
      <c r="H165" s="375" t="s">
        <v>146</v>
      </c>
      <c r="I165" s="376"/>
      <c r="J165" s="375" t="s">
        <v>147</v>
      </c>
      <c r="K165" s="376"/>
      <c r="L165" s="375" t="s">
        <v>148</v>
      </c>
      <c r="M165" s="376"/>
    </row>
    <row r="166" spans="3:13" ht="26.25" customHeight="1" thickBot="1">
      <c r="C166" s="24"/>
      <c r="D166" s="4" t="s">
        <v>153</v>
      </c>
      <c r="E166" s="4" t="s">
        <v>197</v>
      </c>
      <c r="F166" s="4" t="s">
        <v>153</v>
      </c>
      <c r="G166" s="4" t="s">
        <v>197</v>
      </c>
      <c r="H166" s="4" t="s">
        <v>153</v>
      </c>
      <c r="I166" s="4" t="s">
        <v>197</v>
      </c>
      <c r="J166" s="4" t="s">
        <v>153</v>
      </c>
      <c r="K166" s="4" t="s">
        <v>197</v>
      </c>
      <c r="L166" s="4" t="s">
        <v>153</v>
      </c>
      <c r="M166" s="4" t="s">
        <v>197</v>
      </c>
    </row>
    <row r="167" spans="3:13" ht="24" customHeight="1" thickBot="1">
      <c r="C167" s="60" t="s">
        <v>15</v>
      </c>
      <c r="D167" s="57">
        <f>'ac abril 2009 prov'!I11/'ac abril 2009 prov'!$I$31</f>
        <v>0.21991782970048612</v>
      </c>
      <c r="E167" s="57">
        <f>'temporada inv 08 09 prov'!I11/'temporada inv 08 09 prov'!$I$31</f>
        <v>0.22306596480255728</v>
      </c>
      <c r="F167" s="57">
        <f>'ac abril 2009 prov'!N11/'ac abril 2009 prov'!$N$31</f>
        <v>0.8226123571068154</v>
      </c>
      <c r="G167" s="57">
        <f>'temporada inv 08 09 prov'!N11/'temporada inv 08 09 prov'!$N$31</f>
        <v>0.812707663816112</v>
      </c>
      <c r="H167" s="57">
        <f>'ac abril 2009 prov'!Q11/'ac abril 2009 prov'!$Q$31</f>
        <v>0.41281717631750164</v>
      </c>
      <c r="I167" s="57">
        <f>'temporada inv 08 09 prov'!Q11/'temporada inv 08 09 prov'!$Q$31</f>
        <v>0.47337773700793684</v>
      </c>
      <c r="J167" s="57">
        <f>'ac abril 2009 prov'!T11/'ac abril 2009 prov'!$T$31</f>
        <v>0.46758963911730184</v>
      </c>
      <c r="K167" s="57">
        <f>'temporada inv 08 09 prov'!T11/'temporada inv 08 09 prov'!$T$31</f>
        <v>0.4757563102741655</v>
      </c>
      <c r="L167" s="57">
        <f>'ac abril 2009 prov'!W11/'ac abril 2009 prov'!$W$31</f>
        <v>0.1334544956317096</v>
      </c>
      <c r="M167" s="57">
        <f>'temporada inv 08 09 prov'!W11/'temporada inv 08 09 prov'!$W$31</f>
        <v>0.13270583144972056</v>
      </c>
    </row>
    <row r="168" spans="3:13" ht="24" customHeight="1" thickBot="1">
      <c r="C168" s="60" t="s">
        <v>18</v>
      </c>
      <c r="D168" s="57">
        <f>'ac abril 2009 prov'!I12/'ac abril 2009 prov'!$I$31</f>
        <v>0.03060185039987455</v>
      </c>
      <c r="E168" s="57">
        <f>'temporada inv 08 09 prov'!I12/'temporada inv 08 09 prov'!$I$31</f>
        <v>0.03074755476798527</v>
      </c>
      <c r="F168" s="57">
        <f>'ac abril 2009 prov'!N12/'ac abril 2009 prov'!$N$31</f>
        <v>0.004541262853861814</v>
      </c>
      <c r="G168" s="57">
        <f>'temporada inv 08 09 prov'!N12/'temporada inv 08 09 prov'!$N$31</f>
        <v>0.004330301214663108</v>
      </c>
      <c r="H168" s="57">
        <f>'ac abril 2009 prov'!Q12/'ac abril 2009 prov'!$Q$31</f>
        <v>0.01293103448275862</v>
      </c>
      <c r="I168" s="57">
        <f>'temporada inv 08 09 prov'!Q12/'temporada inv 08 09 prov'!$Q$31</f>
        <v>0.01264308219997607</v>
      </c>
      <c r="J168" s="57">
        <f>'ac abril 2009 prov'!T12/'ac abril 2009 prov'!$T$31</f>
        <v>0.006266719770478745</v>
      </c>
      <c r="K168" s="57">
        <f>'temporada inv 08 09 prov'!T12/'temporada inv 08 09 prov'!$T$31</f>
        <v>0.006064078782522556</v>
      </c>
      <c r="L168" s="57">
        <f>'ac abril 2009 prov'!W12/'ac abril 2009 prov'!$W$31</f>
        <v>0.03754876043715143</v>
      </c>
      <c r="M168" s="57">
        <f>'temporada inv 08 09 prov'!W12/'temporada inv 08 09 prov'!$W$31</f>
        <v>0.037961155984682145</v>
      </c>
    </row>
    <row r="169" spans="3:13" ht="24" customHeight="1" thickBot="1">
      <c r="C169" s="60" t="s">
        <v>21</v>
      </c>
      <c r="D169" s="57">
        <f>'ac abril 2009 prov'!I13/'ac abril 2009 prov'!$I$31</f>
        <v>0.02612137368668653</v>
      </c>
      <c r="E169" s="57">
        <f>'temporada inv 08 09 prov'!I13/'temporada inv 08 09 prov'!$I$31</f>
        <v>0.024778235263459635</v>
      </c>
      <c r="F169" s="57">
        <f>'ac abril 2009 prov'!N13/'ac abril 2009 prov'!$N$31</f>
        <v>0.004054077566857481</v>
      </c>
      <c r="G169" s="57">
        <f>'temporada inv 08 09 prov'!N13/'temporada inv 08 09 prov'!$N$31</f>
        <v>0.0032863082593460064</v>
      </c>
      <c r="H169" s="57">
        <f>'ac abril 2009 prov'!Q13/'ac abril 2009 prov'!$Q$31</f>
        <v>0.00577423552374756</v>
      </c>
      <c r="I169" s="57">
        <f>'temporada inv 08 09 prov'!Q13/'temporada inv 08 09 prov'!$Q$31</f>
        <v>0.004985442507876999</v>
      </c>
      <c r="J169" s="57">
        <f>'ac abril 2009 prov'!T13/'ac abril 2009 prov'!$T$31</f>
        <v>0.0025095075796292836</v>
      </c>
      <c r="K169" s="57">
        <f>'temporada inv 08 09 prov'!T13/'temporada inv 08 09 prov'!$T$31</f>
        <v>0.0028844192799634834</v>
      </c>
      <c r="L169" s="57">
        <f>'ac abril 2009 prov'!W13/'ac abril 2009 prov'!$W$31</f>
        <v>0.03274444695186821</v>
      </c>
      <c r="M169" s="57">
        <f>'temporada inv 08 09 prov'!W13/'temporada inv 08 09 prov'!$W$31</f>
        <v>0.031122699045057694</v>
      </c>
    </row>
    <row r="170" spans="3:13" ht="24" customHeight="1" thickBot="1">
      <c r="C170" s="60" t="s">
        <v>16</v>
      </c>
      <c r="D170" s="57">
        <f>'ac abril 2009 prov'!I14/'ac abril 2009 prov'!$I$31</f>
        <v>0.12747185196801003</v>
      </c>
      <c r="E170" s="57">
        <f>'temporada inv 08 09 prov'!I14/'temporada inv 08 09 prov'!$I$31</f>
        <v>0.1256962179253314</v>
      </c>
      <c r="F170" s="57">
        <f>'ac abril 2009 prov'!N14/'ac abril 2009 prov'!$N$31</f>
        <v>0.023663285368781862</v>
      </c>
      <c r="G170" s="57">
        <f>'temporada inv 08 09 prov'!N14/'temporada inv 08 09 prov'!$N$31</f>
        <v>0.02409354176879641</v>
      </c>
      <c r="H170" s="57">
        <f>'ac abril 2009 prov'!Q14/'ac abril 2009 prov'!$Q$31</f>
        <v>0.4072869225764476</v>
      </c>
      <c r="I170" s="57">
        <f>'temporada inv 08 09 prov'!Q14/'temporada inv 08 09 prov'!$Q$31</f>
        <v>0.37418737287121606</v>
      </c>
      <c r="J170" s="57">
        <f>'ac abril 2009 prov'!T14/'ac abril 2009 prov'!$T$31</f>
        <v>0.24628420173339302</v>
      </c>
      <c r="K170" s="57">
        <f>'temporada inv 08 09 prov'!T14/'temporada inv 08 09 prov'!$T$31</f>
        <v>0.2308079287538726</v>
      </c>
      <c r="L170" s="57">
        <f>'ac abril 2009 prov'!W14/'ac abril 2009 prov'!$W$31</f>
        <v>0.10233888906799059</v>
      </c>
      <c r="M170" s="57">
        <f>'temporada inv 08 09 prov'!W14/'temporada inv 08 09 prov'!$W$31</f>
        <v>0.10363431041818896</v>
      </c>
    </row>
    <row r="171" spans="3:13" ht="24" customHeight="1" thickBot="1">
      <c r="C171" s="60" t="s">
        <v>19</v>
      </c>
      <c r="D171" s="57">
        <f>'ac abril 2009 prov'!I15/'ac abril 2009 prov'!$I$31</f>
        <v>0.02673357378077466</v>
      </c>
      <c r="E171" s="57">
        <f>'temporada inv 08 09 prov'!I15/'temporada inv 08 09 prov'!$I$31</f>
        <v>0.022641024304650717</v>
      </c>
      <c r="F171" s="57">
        <f>'ac abril 2009 prov'!N15/'ac abril 2009 prov'!$N$31</f>
        <v>0.017764863501122267</v>
      </c>
      <c r="G171" s="57">
        <f>'temporada inv 08 09 prov'!N15/'temporada inv 08 09 prov'!$N$31</f>
        <v>0.01633168110100405</v>
      </c>
      <c r="H171" s="57">
        <f>'ac abril 2009 prov'!Q15/'ac abril 2009 prov'!$Q$31</f>
        <v>0.03253090435914118</v>
      </c>
      <c r="I171" s="57">
        <f>'temporada inv 08 09 prov'!Q15/'temporada inv 08 09 prov'!$Q$31</f>
        <v>0.027120807242850875</v>
      </c>
      <c r="J171" s="57">
        <f>'ac abril 2009 prov'!T15/'ac abril 2009 prov'!$T$31</f>
        <v>0.02211679784013168</v>
      </c>
      <c r="K171" s="57">
        <f>'temporada inv 08 09 prov'!T15/'temporada inv 08 09 prov'!$T$31</f>
        <v>0.018536035817300688</v>
      </c>
      <c r="L171" s="57">
        <f>'ac abril 2009 prov'!W15/'ac abril 2009 prov'!$W$31</f>
        <v>0.028147264579773686</v>
      </c>
      <c r="M171" s="57">
        <f>'temporada inv 08 09 prov'!W15/'temporada inv 08 09 prov'!$W$31</f>
        <v>0.023851115894699612</v>
      </c>
    </row>
    <row r="172" spans="3:13" ht="24" customHeight="1" thickBot="1">
      <c r="C172" s="60" t="s">
        <v>14</v>
      </c>
      <c r="D172" s="57">
        <f>'ac abril 2009 prov'!I16/'ac abril 2009 prov'!$I$31</f>
        <v>0.30485745648424023</v>
      </c>
      <c r="E172" s="57">
        <f>'temporada inv 08 09 prov'!I16/'temporada inv 08 09 prov'!$I$31</f>
        <v>0.3116631052274978</v>
      </c>
      <c r="F172" s="57">
        <f>'ac abril 2009 prov'!N16/'ac abril 2009 prov'!$N$31</f>
        <v>0.019661406225531988</v>
      </c>
      <c r="G172" s="57">
        <f>'temporada inv 08 09 prov'!N16/'temporada inv 08 09 prov'!$N$31</f>
        <v>0.022050946856219476</v>
      </c>
      <c r="H172" s="57">
        <f>'ac abril 2009 prov'!Q16/'ac abril 2009 prov'!$Q$31</f>
        <v>0.016590761223162005</v>
      </c>
      <c r="I172" s="57">
        <f>'temporada inv 08 09 prov'!Q16/'temporada inv 08 09 prov'!$Q$31</f>
        <v>0.015155745223946077</v>
      </c>
      <c r="J172" s="57">
        <f>'ac abril 2009 prov'!T16/'ac abril 2009 prov'!$T$31</f>
        <v>0.07636375171383154</v>
      </c>
      <c r="K172" s="57">
        <f>'temporada inv 08 09 prov'!T16/'temporada inv 08 09 prov'!$T$31</f>
        <v>0.07819204211057912</v>
      </c>
      <c r="L172" s="57">
        <f>'ac abril 2009 prov'!W16/'ac abril 2009 prov'!$W$31</f>
        <v>0.3731736999903285</v>
      </c>
      <c r="M172" s="57">
        <f>'temporada inv 08 09 prov'!W16/'temporada inv 08 09 prov'!$W$31</f>
        <v>0.38326822227049695</v>
      </c>
    </row>
    <row r="173" spans="3:13" ht="24" customHeight="1" thickBot="1">
      <c r="C173" s="60" t="s">
        <v>23</v>
      </c>
      <c r="D173" s="57">
        <f>'ac abril 2009 prov'!I17/'ac abril 2009 prov'!$I$31</f>
        <v>0.019298102556060844</v>
      </c>
      <c r="E173" s="57">
        <f>'temporada inv 08 09 prov'!I17/'temporada inv 08 09 prov'!$I$31</f>
        <v>0.01771477215475756</v>
      </c>
      <c r="F173" s="57">
        <f>'ac abril 2009 prov'!N17/'ac abril 2009 prov'!$N$31</f>
        <v>0.003097106467384685</v>
      </c>
      <c r="G173" s="57">
        <f>'temporada inv 08 09 prov'!N17/'temporada inv 08 09 prov'!$N$31</f>
        <v>0.002859632877607713</v>
      </c>
      <c r="H173" s="57">
        <f>'ac abril 2009 prov'!Q17/'ac abril 2009 prov'!$Q$31</f>
        <v>0.0008132726089785296</v>
      </c>
      <c r="I173" s="57">
        <f>'temporada inv 08 09 prov'!Q17/'temporada inv 08 09 prov'!$Q$31</f>
        <v>0.0013161568220795277</v>
      </c>
      <c r="J173" s="57">
        <f>'ac abril 2009 prov'!T17/'ac abril 2009 prov'!$T$31</f>
        <v>0.0026822124551936586</v>
      </c>
      <c r="K173" s="57">
        <f>'temporada inv 08 09 prov'!T17/'temporada inv 08 09 prov'!$T$31</f>
        <v>0.003164120543475094</v>
      </c>
      <c r="L173" s="57">
        <f>'ac abril 2009 prov'!W17/'ac abril 2009 prov'!$W$31</f>
        <v>0.024031238918082464</v>
      </c>
      <c r="M173" s="57">
        <f>'temporada inv 08 09 prov'!W17/'temporada inv 08 09 prov'!$W$31</f>
        <v>0.02199607897349537</v>
      </c>
    </row>
    <row r="174" spans="3:13" ht="24" customHeight="1" thickBot="1">
      <c r="C174" s="60" t="s">
        <v>20</v>
      </c>
      <c r="D174" s="57">
        <f>'ac abril 2009 prov'!I18/'ac abril 2009 prov'!$I$31</f>
        <v>0.019393445193664732</v>
      </c>
      <c r="E174" s="57">
        <f>'temporada inv 08 09 prov'!I18/'temporada inv 08 09 prov'!$I$31</f>
        <v>0.017039662271329546</v>
      </c>
      <c r="F174" s="57">
        <f>'ac abril 2009 prov'!N18/'ac abril 2009 prov'!$N$31</f>
        <v>0.017225479790510326</v>
      </c>
      <c r="G174" s="57">
        <f>'temporada inv 08 09 prov'!N18/'temporada inv 08 09 prov'!$N$31</f>
        <v>0.01680374748079961</v>
      </c>
      <c r="H174" s="57">
        <f>'ac abril 2009 prov'!Q18/'ac abril 2009 prov'!$Q$31</f>
        <v>0.021551724137931036</v>
      </c>
      <c r="I174" s="57">
        <f>'temporada inv 08 09 prov'!Q18/'temporada inv 08 09 prov'!$Q$31</f>
        <v>0.018147010728672277</v>
      </c>
      <c r="J174" s="57">
        <f>'ac abril 2009 prov'!T18/'ac abril 2009 prov'!$T$31</f>
        <v>0.006640326235985352</v>
      </c>
      <c r="K174" s="57">
        <f>'temporada inv 08 09 prov'!T18/'temporada inv 08 09 prov'!$T$31</f>
        <v>0.006398166402828091</v>
      </c>
      <c r="L174" s="57">
        <f>'ac abril 2009 prov'!W18/'ac abril 2009 prov'!$W$31</f>
        <v>0.022388697250072535</v>
      </c>
      <c r="M174" s="57">
        <f>'temporada inv 08 09 prov'!W18/'temporada inv 08 09 prov'!$W$31</f>
        <v>0.019497860850237973</v>
      </c>
    </row>
    <row r="175" spans="3:13" ht="24" customHeight="1" thickBot="1">
      <c r="C175" s="60" t="s">
        <v>17</v>
      </c>
      <c r="D175" s="57">
        <f>SUM('ac abril 2009 prov'!I19:I22)/'ac abril 2009 prov'!I31</f>
        <v>0.15571020856201975</v>
      </c>
      <c r="E175" s="57">
        <f>(SUM('temporada inv 08 09 prov'!I19:I22))/'temporada inv 08 09 prov'!I31</f>
        <v>0.15401643473879884</v>
      </c>
      <c r="F175" s="57">
        <f>SUM('ac abril 2009 prov'!N19:N22)/'ac abril 2009 prov'!N31</f>
        <v>0.014371965966627808</v>
      </c>
      <c r="G175" s="57">
        <f>(SUM('temporada inv 08 09 prov'!N19:N22))/'temporada inv 08 09 prov'!N31</f>
        <v>0.014180147793089674</v>
      </c>
      <c r="H175" s="57">
        <f>SUM('ac abril 2009 prov'!Q19:Q22)/'ac abril 2009 prov'!Q31</f>
        <v>0.005123617436564736</v>
      </c>
      <c r="I175" s="57">
        <f>(SUM('temporada inv 08 09 prov'!Q19:Q22))/'temporada inv 08 09 prov'!Q31</f>
        <v>0.004825908347624935</v>
      </c>
      <c r="J175" s="57">
        <f>SUM('ac abril 2009 prov'!T19:T22)/'ac abril 2009 prov'!T31</f>
        <v>0.12749849323807544</v>
      </c>
      <c r="K175" s="57">
        <f>(SUM('temporada inv 08 09 prov'!T19:T22))/'temporada inv 08 09 prov'!T31</f>
        <v>0.13456350092748162</v>
      </c>
      <c r="L175" s="57">
        <f>SUM('ac abril 2009 prov'!W19:W22)/'ac abril 2009 prov'!W31</f>
        <v>0.17020052226055</v>
      </c>
      <c r="M175" s="57">
        <f>(SUM('temporada inv 08 09 prov'!W19:W22))/'temporada inv 08 09 prov'!W31</f>
        <v>0.1671041316200985</v>
      </c>
    </row>
    <row r="176" spans="3:13" ht="24" customHeight="1" thickBot="1">
      <c r="C176" s="61" t="s">
        <v>137</v>
      </c>
      <c r="D176" s="57">
        <f>'ac abril 2009 prov'!I19/'ac abril 2009 prov'!$I$31</f>
        <v>0.04720087815587267</v>
      </c>
      <c r="E176" s="57">
        <f>'temporada inv 08 09 prov'!I19/'temporada inv 08 09 prov'!$I$31</f>
        <v>0.04672364969336877</v>
      </c>
      <c r="F176" s="57">
        <f>'ac abril 2009 prov'!N19/'ac abril 2009 prov'!$N$31</f>
        <v>0.0033232996363509824</v>
      </c>
      <c r="G176" s="57">
        <f>'temporada inv 08 09 prov'!N19/'temporada inv 08 09 prov'!$N$31</f>
        <v>0.0035495760480781452</v>
      </c>
      <c r="H176" s="57">
        <f>'ac abril 2009 prov'!Q19/'ac abril 2009 prov'!$Q$31</f>
        <v>0.0023584905660377358</v>
      </c>
      <c r="I176" s="57">
        <f>'temporada inv 08 09 prov'!Q19/'temporada inv 08 09 prov'!$Q$31</f>
        <v>0.0021138276233398476</v>
      </c>
      <c r="J176" s="57">
        <f>'ac abril 2009 prov'!T19/'ac abril 2009 prov'!$T$31</f>
        <v>0.02552860027985239</v>
      </c>
      <c r="K176" s="57">
        <f>'temporada inv 08 09 prov'!T19/'temporada inv 08 09 prov'!$T$31</f>
        <v>0.02788466207619917</v>
      </c>
      <c r="L176" s="57">
        <f>'ac abril 2009 prov'!W19/'ac abril 2009 prov'!$W$31</f>
        <v>0.05463345046584352</v>
      </c>
      <c r="M176" s="57">
        <f>'temporada inv 08 09 prov'!W19/'temporada inv 08 09 prov'!$W$31</f>
        <v>0.05371348499184017</v>
      </c>
    </row>
    <row r="177" spans="3:13" ht="24" customHeight="1" thickBot="1">
      <c r="C177" s="61" t="s">
        <v>138</v>
      </c>
      <c r="D177" s="57">
        <f>'ac abril 2009 prov'!I20/'ac abril 2009 prov'!$I$31</f>
        <v>0.028375098008467933</v>
      </c>
      <c r="E177" s="57">
        <f>'temporada inv 08 09 prov'!I20/'temporada inv 08 09 prov'!$I$31</f>
        <v>0.029778495856569553</v>
      </c>
      <c r="F177" s="57">
        <f>'ac abril 2009 prov'!N20/'ac abril 2009 prov'!$N$31</f>
        <v>0.0027491169766673046</v>
      </c>
      <c r="G177" s="57">
        <f>'temporada inv 08 09 prov'!N20/'temporada inv 08 09 prov'!$N$31</f>
        <v>0.003204604462842929</v>
      </c>
      <c r="H177" s="57">
        <f>'ac abril 2009 prov'!Q20/'ac abril 2009 prov'!$Q$31</f>
        <v>0.0016265452179570592</v>
      </c>
      <c r="I177" s="57">
        <f>'temporada inv 08 09 prov'!Q20/'temporada inv 08 09 prov'!$Q$31</f>
        <v>0.0010369720416384157</v>
      </c>
      <c r="J177" s="57">
        <f>'ac abril 2009 prov'!T20/'ac abril 2009 prov'!$T$31</f>
        <v>0.012159833075450883</v>
      </c>
      <c r="K177" s="57">
        <f>'temporada inv 08 09 prov'!T20/'temporada inv 08 09 prov'!$T$31</f>
        <v>0.01592743306107782</v>
      </c>
      <c r="L177" s="58">
        <f>'ac abril 2009 prov'!W20/'ac abril 2009 prov'!$W$31</f>
        <v>0.033535091395596246</v>
      </c>
      <c r="M177" s="57">
        <f>'temporada inv 08 09 prov'!W20/'temporada inv 08 09 prov'!$W$31</f>
        <v>0.03461643419982514</v>
      </c>
    </row>
    <row r="178" spans="3:13" ht="24" customHeight="1" thickBot="1">
      <c r="C178" s="61" t="s">
        <v>139</v>
      </c>
      <c r="D178" s="57">
        <f>'ac abril 2009 prov'!I21/'ac abril 2009 prov'!$I$31</f>
        <v>0.0356393288380116</v>
      </c>
      <c r="E178" s="57">
        <f>'temporada inv 08 09 prov'!I21/'temporada inv 08 09 prov'!$I$31</f>
        <v>0.034583832803460675</v>
      </c>
      <c r="F178" s="57">
        <f>'ac abril 2009 prov'!N21/'ac abril 2009 prov'!$N$31</f>
        <v>0.0034798949071738034</v>
      </c>
      <c r="G178" s="57">
        <f>'temporada inv 08 09 prov'!N21/'temporada inv 08 09 prov'!$N$31</f>
        <v>0.0029594930733336964</v>
      </c>
      <c r="H178" s="57">
        <f>'ac abril 2009 prov'!Q21/'ac abril 2009 prov'!$Q$31</f>
        <v>0.0009759271307742355</v>
      </c>
      <c r="I178" s="57">
        <f>'temporada inv 08 09 prov'!Q21/'temporada inv 08 09 prov'!$Q$31</f>
        <v>0.0007577872611973039</v>
      </c>
      <c r="J178" s="58">
        <f>'ac abril 2009 prov'!T21/'ac abril 2009 prov'!$T$31</f>
        <v>0.014412045636382221</v>
      </c>
      <c r="K178" s="57">
        <f>'temporada inv 08 09 prov'!T21/'temporada inv 08 09 prov'!$T$31</f>
        <v>0.014967902337642157</v>
      </c>
      <c r="L178" s="57">
        <f>'ac abril 2009 prov'!W21/'ac abril 2009 prov'!$W$31</f>
        <v>0.042326477320352045</v>
      </c>
      <c r="M178" s="57">
        <f>'temporada inv 08 09 prov'!W21/'temporada inv 08 09 prov'!$W$31</f>
        <v>0.04106081361299971</v>
      </c>
    </row>
    <row r="179" spans="3:13" ht="24" customHeight="1" thickBot="1">
      <c r="C179" s="61" t="s">
        <v>140</v>
      </c>
      <c r="D179" s="57">
        <f>'ac abril 2009 prov'!I22/'ac abril 2009 prov'!$I$31</f>
        <v>0.04449490355966756</v>
      </c>
      <c r="E179" s="57">
        <f>'temporada inv 08 09 prov'!I22/'temporada inv 08 09 prov'!$I$31</f>
        <v>0.042930456385399836</v>
      </c>
      <c r="F179" s="57">
        <f>'ac abril 2009 prov'!N22/'ac abril 2009 prov'!$N$31</f>
        <v>0.004819654446435718</v>
      </c>
      <c r="G179" s="57">
        <f>'temporada inv 08 09 prov'!N22/'temporada inv 08 09 prov'!$N$31</f>
        <v>0.004466474208834904</v>
      </c>
      <c r="H179" s="57">
        <f>'ac abril 2009 prov'!Q22/'ac abril 2009 prov'!$Q$31</f>
        <v>0.00016265452179570593</v>
      </c>
      <c r="I179" s="57">
        <f>'temporada inv 08 09 prov'!Q22/'temporada inv 08 09 prov'!$Q$31</f>
        <v>0.0009173214214493678</v>
      </c>
      <c r="J179" s="57">
        <f>'ac abril 2009 prov'!T22/'ac abril 2009 prov'!$T$31</f>
        <v>0.07539801424638994</v>
      </c>
      <c r="K179" s="57">
        <f>'temporada inv 08 09 prov'!T22/'temporada inv 08 09 prov'!$T$31</f>
        <v>0.07578350345256248</v>
      </c>
      <c r="L179" s="57">
        <f>'ac abril 2009 prov'!W22/'ac abril 2009 prov'!$W$31</f>
        <v>0.039705503078758184</v>
      </c>
      <c r="M179" s="57">
        <f>'temporada inv 08 09 prov'!W22/'temporada inv 08 09 prov'!$W$31</f>
        <v>0.03771339881543347</v>
      </c>
    </row>
    <row r="180" spans="3:13" ht="24" customHeight="1" thickBot="1">
      <c r="C180" s="60" t="s">
        <v>25</v>
      </c>
      <c r="D180" s="57">
        <f>'ac abril 2009 prov'!I23/'ac abril 2009 prov'!$I$31</f>
        <v>0.006286968794103811</v>
      </c>
      <c r="E180" s="57">
        <f>'temporada inv 08 09 prov'!I23/'temporada inv 08 09 prov'!$I$31</f>
        <v>0.006535675196747798</v>
      </c>
      <c r="F180" s="57">
        <f>'ac abril 2009 prov'!N23/'ac abril 2009 prov'!$N$31</f>
        <v>0.004054077566857481</v>
      </c>
      <c r="G180" s="57">
        <f>'temporada inv 08 09 prov'!N23/'temporada inv 08 09 prov'!$N$31</f>
        <v>0.0042122846197142185</v>
      </c>
      <c r="H180" s="57">
        <f>'ac abril 2009 prov'!Q23/'ac abril 2009 prov'!$Q$31</f>
        <v>0.02358490566037736</v>
      </c>
      <c r="I180" s="57">
        <f>'temporada inv 08 09 prov'!Q23/'temporada inv 08 09 prov'!$Q$31</f>
        <v>0.018186894268735293</v>
      </c>
      <c r="J180" s="57">
        <f>'ac abril 2009 prov'!T23/'ac abril 2009 prov'!$T$31</f>
        <v>0.005050736462933657</v>
      </c>
      <c r="K180" s="57">
        <f>'temporada inv 08 09 prov'!T23/'temporada inv 08 09 prov'!$T$31</f>
        <v>0.005446405158934416</v>
      </c>
      <c r="L180" s="57">
        <f>'ac abril 2009 prov'!W23/'ac abril 2009 prov'!$W$31</f>
        <v>0.006501660272736065</v>
      </c>
      <c r="M180" s="57">
        <f>'temporada inv 08 09 prov'!W23/'temporada inv 08 09 prov'!$W$31</f>
        <v>0.006771131621893834</v>
      </c>
    </row>
    <row r="181" spans="3:13" ht="24" customHeight="1" thickBot="1">
      <c r="C181" s="60" t="s">
        <v>24</v>
      </c>
      <c r="D181" s="57">
        <f>'ac abril 2009 prov'!I24/'ac abril 2009 prov'!$I$31</f>
        <v>0.0068634153990904815</v>
      </c>
      <c r="E181" s="57">
        <f>'temporada inv 08 09 prov'!I24/'temporada inv 08 09 prov'!$I$31</f>
        <v>0.006708014106773684</v>
      </c>
      <c r="F181" s="57">
        <f>'ac abril 2009 prov'!N24/'ac abril 2009 prov'!$N$31</f>
        <v>0.0024707253840934003</v>
      </c>
      <c r="G181" s="57">
        <f>'temporada inv 08 09 prov'!N24/'temporada inv 08 09 prov'!$N$31</f>
        <v>0.0020607513117998437</v>
      </c>
      <c r="H181" s="57">
        <f>'ac abril 2009 prov'!Q24/'ac abril 2009 prov'!$Q$31</f>
        <v>0.014964216005204945</v>
      </c>
      <c r="I181" s="57">
        <f>'temporada inv 08 09 prov'!Q24/'temporada inv 08 09 prov'!$Q$31</f>
        <v>0.011765644318589718</v>
      </c>
      <c r="J181" s="57">
        <f>'ac abril 2009 prov'!T24/'ac abril 2009 prov'!$T$31</f>
        <v>0.008014916061905887</v>
      </c>
      <c r="K181" s="57">
        <f>'temporada inv 08 09 prov'!T24/'temporada inv 08 09 prov'!$T$31</f>
        <v>0.007944292831683937</v>
      </c>
      <c r="L181" s="57">
        <f>'ac abril 2009 prov'!W24/'ac abril 2009 prov'!$W$31</f>
        <v>0.006723298623424353</v>
      </c>
      <c r="M181" s="57">
        <f>'temporada inv 08 09 prov'!W24/'temporada inv 08 09 prov'!$W$31</f>
        <v>0.006595188124891157</v>
      </c>
    </row>
    <row r="182" spans="3:13" ht="24" customHeight="1" thickBot="1">
      <c r="C182" s="60" t="s">
        <v>22</v>
      </c>
      <c r="D182" s="57">
        <f>'ac abril 2009 prov'!I25/'ac abril 2009 prov'!$I$31</f>
        <v>0.012386388583973656</v>
      </c>
      <c r="E182" s="57">
        <f>'temporada inv 08 09 prov'!I25/'temporada inv 08 09 prov'!$I$31</f>
        <v>0.015997289831656852</v>
      </c>
      <c r="F182" s="57">
        <f>'ac abril 2009 prov'!N25/'ac abril 2009 prov'!$N$31</f>
        <v>0.00301010909470534</v>
      </c>
      <c r="G182" s="57">
        <f>'temporada inv 08 09 prov'!N25/'temporada inv 08 09 prov'!$N$31</f>
        <v>0.0040034860286507976</v>
      </c>
      <c r="H182" s="57">
        <f>'ac abril 2009 prov'!Q25/'ac abril 2009 prov'!$Q$31</f>
        <v>0.002277163305139883</v>
      </c>
      <c r="I182" s="58">
        <f>'temporada inv 08 09 prov'!Q25/'temporada inv 08 09 prov'!$Q$31</f>
        <v>0.0017149922227096877</v>
      </c>
      <c r="J182" s="57">
        <f>'ac abril 2009 prov'!T25/'ac abril 2009 prov'!$T$31</f>
        <v>0.0015472947014849095</v>
      </c>
      <c r="K182" s="57">
        <f>'temporada inv 08 09 prov'!T25/'temporada inv 08 09 prov'!$T$31</f>
        <v>0.0020686239280546196</v>
      </c>
      <c r="L182" s="57">
        <f>'ac abril 2009 prov'!W25/'ac abril 2009 prov'!$W$31</f>
        <v>0.015399432605822237</v>
      </c>
      <c r="M182" s="57">
        <f>'temporada inv 08 09 prov'!W25/'temporada inv 08 09 prov'!$W$31</f>
        <v>0.019969586909803824</v>
      </c>
    </row>
    <row r="183" spans="3:13" ht="24" customHeight="1" thickBot="1">
      <c r="C183" s="60" t="s">
        <v>26</v>
      </c>
      <c r="D183" s="57">
        <f>'ac abril 2009 prov'!I26/'ac abril 2009 prov'!$I$31</f>
        <v>0.015967382781872354</v>
      </c>
      <c r="E183" s="57">
        <f>'temporada inv 08 09 prov'!I26/'temporada inv 08 09 prov'!$I$31</f>
        <v>0.014967078403780337</v>
      </c>
      <c r="F183" s="57">
        <f>'ac abril 2009 prov'!N26/'ac abril 2009 prov'!$N$31</f>
        <v>0.005602630800549823</v>
      </c>
      <c r="G183" s="57">
        <f>'temporada inv 08 09 prov'!N26/'temporada inv 08 09 prov'!$N$31</f>
        <v>0.005764656753272691</v>
      </c>
      <c r="H183" s="57">
        <f>'ac abril 2009 prov'!Q26/'ac abril 2009 prov'!$Q$31</f>
        <v>0.007807417046193884</v>
      </c>
      <c r="I183" s="57">
        <f>'temporada inv 08 09 prov'!Q26/'temporada inv 08 09 prov'!$Q$31</f>
        <v>0.005583695608822239</v>
      </c>
      <c r="J183" s="57">
        <f>'ac abril 2009 prov'!T26/'ac abril 2009 prov'!$T$31</f>
        <v>0.0040990973526809785</v>
      </c>
      <c r="K183" s="57">
        <f>'temporada inv 08 09 prov'!T26/'temporada inv 08 09 prov'!$T$31</f>
        <v>0.004531548942865189</v>
      </c>
      <c r="L183" s="57">
        <f>'ac abril 2009 prov'!W26/'ac abril 2009 prov'!$W$31</f>
        <v>0.019242238627937714</v>
      </c>
      <c r="M183" s="57">
        <f>'temporada inv 08 09 prov'!W26/'temporada inv 08 09 prov'!$W$31</f>
        <v>0.01793905532704844</v>
      </c>
    </row>
    <row r="184" spans="3:13" ht="24" customHeight="1" thickBot="1">
      <c r="C184" s="60" t="s">
        <v>141</v>
      </c>
      <c r="D184" s="57">
        <f>'ac abril 2009 prov'!I27/'ac abril 2009 prov'!$I$31</f>
        <v>0.015366473263289947</v>
      </c>
      <c r="E184" s="57">
        <f>'temporada inv 08 09 prov'!I27/'temporada inv 08 09 prov'!$I$31</f>
        <v>0.015767620437448965</v>
      </c>
      <c r="F184" s="57">
        <f>'ac abril 2009 prov'!N27/'ac abril 2009 prov'!$N$31</f>
        <v>0.011431454770065944</v>
      </c>
      <c r="G184" s="57">
        <f>'temporada inv 08 09 prov'!N27/'temporada inv 08 09 prov'!$N$31</f>
        <v>0.013390344426893259</v>
      </c>
      <c r="H184" s="57">
        <f>'ac abril 2009 prov'!Q27/'ac abril 2009 prov'!$Q$31</f>
        <v>0.01179245283018868</v>
      </c>
      <c r="I184" s="57">
        <f>'temporada inv 08 09 prov'!Q27/'temporada inv 08 09 prov'!$Q$31</f>
        <v>0.008734495273800503</v>
      </c>
      <c r="J184" s="57">
        <f>'ac abril 2009 prov'!T27/'ac abril 2009 prov'!$T$31</f>
        <v>0.008769178171513565</v>
      </c>
      <c r="K184" s="57">
        <f>'temporada inv 08 09 prov'!T27/'temporada inv 08 09 prov'!$T$31</f>
        <v>0.009597249604242136</v>
      </c>
      <c r="L184" s="57">
        <f>'ac abril 2009 prov'!W27/'ac abril 2009 prov'!$W$31</f>
        <v>0.017092749605080757</v>
      </c>
      <c r="M184" s="57">
        <f>'temporada inv 08 09 prov'!W27/'temporada inv 08 09 prov'!$W$31</f>
        <v>0.017390129569818148</v>
      </c>
    </row>
    <row r="185" spans="3:13" ht="24" customHeight="1" thickBot="1">
      <c r="C185" s="60" t="s">
        <v>142</v>
      </c>
      <c r="D185" s="57">
        <f>'ac abril 2009 prov'!I28/'ac abril 2009 prov'!$I$31</f>
        <v>0.0021709267680727613</v>
      </c>
      <c r="E185" s="57">
        <f>'temporada inv 08 09 prov'!I28/'temporada inv 08 09 prov'!$I$31</f>
        <v>0.0021924566981115687</v>
      </c>
      <c r="F185" s="57">
        <f>'ac abril 2009 prov'!N28/'ac abril 2009 prov'!$N$31</f>
        <v>0.005185043411688967</v>
      </c>
      <c r="G185" s="57">
        <f>'temporada inv 08 09 prov'!N28/'temporada inv 08 09 prov'!$N$31</f>
        <v>0.005628483759100895</v>
      </c>
      <c r="H185" s="57">
        <f>'ac abril 2009 prov'!Q28/'ac abril 2009 prov'!$Q$31</f>
        <v>0.0032530904359141183</v>
      </c>
      <c r="I185" s="57">
        <f>'temporada inv 08 09 prov'!Q28/'temporada inv 08 09 prov'!$Q$31</f>
        <v>0.00219359470346588</v>
      </c>
      <c r="J185" s="57">
        <f>'ac abril 2009 prov'!T28/'ac abril 2009 prov'!$T$31</f>
        <v>0.002160573239203302</v>
      </c>
      <c r="K185" s="57">
        <f>'temporada inv 08 09 prov'!T28/'temporada inv 08 09 prov'!$T$31</f>
        <v>0.002053084968970641</v>
      </c>
      <c r="L185" s="57">
        <f>'ac abril 2009 prov'!W28/'ac abril 2009 prov'!$W$31</f>
        <v>0.002022953673554918</v>
      </c>
      <c r="M185" s="57">
        <f>'temporada inv 08 09 prov'!W28/'temporada inv 08 09 prov'!$W$31</f>
        <v>0.0020547686971384045</v>
      </c>
    </row>
    <row r="186" spans="3:13" ht="24" customHeight="1" thickBot="1">
      <c r="C186" s="60" t="s">
        <v>143</v>
      </c>
      <c r="D186" s="57">
        <f>'ac abril 2009 prov'!I29/'ac abril 2009 prov'!$I$31</f>
        <v>0.003510114473890544</v>
      </c>
      <c r="E186" s="57">
        <f>'temporada inv 08 09 prov'!I29/'temporada inv 08 09 prov'!$I$31</f>
        <v>0.0036451764215354146</v>
      </c>
      <c r="F186" s="57">
        <f>'ac abril 2009 prov'!N29/'ac abril 2009 prov'!$N$31</f>
        <v>0.022636716371165592</v>
      </c>
      <c r="G186" s="57">
        <f>'temporada inv 08 09 prov'!N29/'temporada inv 08 09 prov'!$N$31</f>
        <v>0.027398006427365326</v>
      </c>
      <c r="H186" s="57">
        <f>'ac abril 2009 prov'!Q29/'ac abril 2009 prov'!$Q$31</f>
        <v>0.015289525048796356</v>
      </c>
      <c r="I186" s="57">
        <f>'temporada inv 08 09 prov'!Q29/'temporada inv 08 09 prov'!$Q$31</f>
        <v>0.013759821321740518</v>
      </c>
      <c r="J186" s="57">
        <f>'ac abril 2009 prov'!T29/'ac abril 2009 prov'!$T$31</f>
        <v>0.00573098219729946</v>
      </c>
      <c r="K186" s="57">
        <f>'temporada inv 08 09 prov'!T29/'temporada inv 08 09 prov'!$T$31</f>
        <v>0.0057571843406139835</v>
      </c>
      <c r="L186" s="57">
        <f>'ac abril 2009 prov'!W29/'ac abril 2009 prov'!$W$31</f>
        <v>0.0019995809020277896</v>
      </c>
      <c r="M186" s="57">
        <f>'temporada inv 08 09 prov'!W29/'temporada inv 08 09 prov'!$W$31</f>
        <v>0.001868950820201904</v>
      </c>
    </row>
    <row r="187" spans="3:13" ht="24" customHeight="1" thickBot="1">
      <c r="C187" s="60" t="s">
        <v>144</v>
      </c>
      <c r="D187" s="57">
        <f>'ac abril 2009 prov'!I30/'ac abril 2009 prov'!$I$31</f>
        <v>0.007342637603888976</v>
      </c>
      <c r="E187" s="57">
        <f>'temporada inv 08 09 prov'!I30/'temporada inv 08 09 prov'!$I$31</f>
        <v>0.006823717447577353</v>
      </c>
      <c r="F187" s="57">
        <f>'ac abril 2009 prov'!N30/'ac abril 2009 prov'!$N$31</f>
        <v>0.01861743775337985</v>
      </c>
      <c r="G187" s="57">
        <f>'temporada inv 08 09 prov'!N30/'temporada inv 08 09 prov'!$N$31</f>
        <v>0.020898015505564936</v>
      </c>
      <c r="H187" s="57">
        <f>'ac abril 2009 prov'!Q30/'ac abril 2009 prov'!$Q$31</f>
        <v>0.0056115810019518545</v>
      </c>
      <c r="I187" s="57">
        <f>'temporada inv 08 09 prov'!Q30/'temporada inv 08 09 prov'!$Q$31</f>
        <v>0.006301599329956527</v>
      </c>
      <c r="J187" s="57">
        <f>'ac abril 2009 prov'!T30/'ac abril 2009 prov'!$T$31</f>
        <v>0.006675572128957673</v>
      </c>
      <c r="K187" s="57">
        <f>'temporada inv 08 09 prov'!T30/'temporada inv 08 09 prov'!$T$31</f>
        <v>0.006235007332446318</v>
      </c>
      <c r="L187" s="57">
        <f>'ac abril 2009 prov'!W30/'ac abril 2009 prov'!$W$31</f>
        <v>0.0069900706018891645</v>
      </c>
      <c r="M187" s="57">
        <f>'temporada inv 08 09 prov'!W30/'temporada inv 08 09 prov'!$W$31</f>
        <v>0.006269782422526513</v>
      </c>
    </row>
    <row r="188" spans="3:13" ht="24" customHeight="1" thickBot="1">
      <c r="C188" s="60" t="s">
        <v>2</v>
      </c>
      <c r="D188" s="57">
        <f>'ac abril 2009 prov'!I31/'ac abril 2009 prov'!$I$31</f>
        <v>1</v>
      </c>
      <c r="E188" s="57">
        <f>'temporada inv 08 09 prov'!I31/'temporada inv 08 09 prov'!$I$31</f>
        <v>1</v>
      </c>
      <c r="F188" s="57">
        <f>'ac abril 2009 prov'!N31/'ac abril 2009 prov'!$N$31</f>
        <v>1</v>
      </c>
      <c r="G188" s="57">
        <f>'temporada inv 08 09 prov'!N31/'temporada inv 08 09 prov'!$N$31</f>
        <v>1</v>
      </c>
      <c r="H188" s="57">
        <f>'ac abril 2009 prov'!Q31/'ac abril 2009 prov'!$Q$31</f>
        <v>1</v>
      </c>
      <c r="I188" s="57">
        <f>'temporada inv 08 09 prov'!Q31/'temporada inv 08 09 prov'!$Q$31</f>
        <v>1</v>
      </c>
      <c r="J188" s="57">
        <f>'ac abril 2009 prov'!T31/'ac abril 2009 prov'!$T$31</f>
        <v>1</v>
      </c>
      <c r="K188" s="57">
        <f>'temporada inv 08 09 prov'!T31/'temporada inv 08 09 prov'!$T$31</f>
        <v>1</v>
      </c>
      <c r="L188" s="57">
        <f>'ac abril 2009 prov'!W31/'ac abril 2009 prov'!$W$31</f>
        <v>1</v>
      </c>
      <c r="M188" s="57">
        <f>'temporada inv 08 09 prov'!W31/'temporada inv 08 09 prov'!$W$31</f>
        <v>1</v>
      </c>
    </row>
    <row r="189" spans="3:14" ht="18" customHeight="1">
      <c r="C189" s="25"/>
      <c r="D189" s="26"/>
      <c r="E189" s="27"/>
      <c r="F189" s="26"/>
      <c r="G189" s="27"/>
      <c r="H189" s="26"/>
      <c r="I189" s="27"/>
      <c r="J189" s="26"/>
      <c r="K189" s="27"/>
      <c r="L189" s="26"/>
      <c r="M189" s="27"/>
      <c r="N189" s="43"/>
    </row>
    <row r="190" spans="3:14" ht="13.5" customHeight="1" thickBot="1">
      <c r="C190" s="1"/>
      <c r="N190" s="43"/>
    </row>
    <row r="191" spans="3:14" ht="30" customHeight="1" thickBot="1">
      <c r="C191" s="366" t="s">
        <v>127</v>
      </c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43"/>
    </row>
    <row r="192" spans="3:15" ht="45.75" customHeight="1" thickBot="1">
      <c r="C192" s="395" t="s">
        <v>128</v>
      </c>
      <c r="D192" s="396"/>
      <c r="E192" s="80">
        <v>-0.00846626500636802</v>
      </c>
      <c r="F192" s="34" t="s">
        <v>121</v>
      </c>
      <c r="G192" s="52">
        <v>1007.8348844987788</v>
      </c>
      <c r="H192" s="369" t="s">
        <v>199</v>
      </c>
      <c r="I192" s="370"/>
      <c r="J192" s="370"/>
      <c r="K192" s="370"/>
      <c r="L192" s="371"/>
      <c r="M192" s="395" t="s">
        <v>200</v>
      </c>
      <c r="N192" s="43"/>
      <c r="O192" s="81"/>
    </row>
    <row r="193" spans="3:15" ht="45.75" customHeight="1" thickBot="1">
      <c r="C193" s="397"/>
      <c r="D193" s="398"/>
      <c r="E193" s="80">
        <v>0.00424384281514548</v>
      </c>
      <c r="F193" s="34" t="s">
        <v>122</v>
      </c>
      <c r="G193" s="52">
        <v>647.1868751624542</v>
      </c>
      <c r="H193" s="369" t="s">
        <v>201</v>
      </c>
      <c r="I193" s="370"/>
      <c r="J193" s="370"/>
      <c r="K193" s="370"/>
      <c r="L193" s="371"/>
      <c r="M193" s="397"/>
      <c r="N193" s="43"/>
      <c r="O193" s="81"/>
    </row>
    <row r="194" spans="3:15" ht="45.75" customHeight="1" thickBot="1">
      <c r="C194" s="397"/>
      <c r="D194" s="398"/>
      <c r="E194" s="80">
        <v>-0.00934885055832353</v>
      </c>
      <c r="F194" s="34" t="s">
        <v>123</v>
      </c>
      <c r="G194" s="52">
        <v>368.6297500970349</v>
      </c>
      <c r="H194" s="369" t="s">
        <v>202</v>
      </c>
      <c r="I194" s="370"/>
      <c r="J194" s="370"/>
      <c r="K194" s="370"/>
      <c r="L194" s="371"/>
      <c r="M194" s="397"/>
      <c r="N194" s="43"/>
      <c r="O194" s="81"/>
    </row>
    <row r="195" spans="3:15" ht="45.75" customHeight="1" thickBot="1">
      <c r="C195" s="397"/>
      <c r="D195" s="398"/>
      <c r="E195" s="80">
        <v>-0.0496247304461153</v>
      </c>
      <c r="F195" s="34" t="s">
        <v>124</v>
      </c>
      <c r="G195" s="52">
        <v>101.4488368999006</v>
      </c>
      <c r="H195" s="369" t="s">
        <v>203</v>
      </c>
      <c r="I195" s="370"/>
      <c r="J195" s="370"/>
      <c r="K195" s="370"/>
      <c r="L195" s="371"/>
      <c r="M195" s="397"/>
      <c r="N195" s="43"/>
      <c r="O195" s="81"/>
    </row>
    <row r="196" spans="3:15" ht="45.75" customHeight="1" thickBot="1">
      <c r="C196" s="397"/>
      <c r="D196" s="398"/>
      <c r="E196" s="80">
        <v>-0.0380139727160656</v>
      </c>
      <c r="F196" s="34" t="s">
        <v>125</v>
      </c>
      <c r="G196" s="52">
        <v>65.09941098375333</v>
      </c>
      <c r="H196" s="369" t="s">
        <v>204</v>
      </c>
      <c r="I196" s="370"/>
      <c r="J196" s="370"/>
      <c r="K196" s="370"/>
      <c r="L196" s="371"/>
      <c r="M196" s="397"/>
      <c r="N196" s="43"/>
      <c r="O196" s="81"/>
    </row>
    <row r="197" spans="3:15" ht="45.75" customHeight="1" thickBot="1">
      <c r="C197" s="399"/>
      <c r="D197" s="400"/>
      <c r="E197" s="80">
        <v>-0.0554586467721337</v>
      </c>
      <c r="F197" s="34" t="s">
        <v>126</v>
      </c>
      <c r="G197" s="52">
        <v>37.1821879303139</v>
      </c>
      <c r="H197" s="369" t="s">
        <v>205</v>
      </c>
      <c r="I197" s="370"/>
      <c r="J197" s="370"/>
      <c r="K197" s="370"/>
      <c r="L197" s="371"/>
      <c r="M197" s="399"/>
      <c r="N197" s="43"/>
      <c r="O197" s="81"/>
    </row>
    <row r="198" spans="3:14" ht="13.5" thickBot="1"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43"/>
    </row>
    <row r="199" spans="3:17" ht="30" customHeight="1" thickBot="1">
      <c r="C199" s="366" t="s">
        <v>120</v>
      </c>
      <c r="D199" s="367"/>
      <c r="E199" s="367"/>
      <c r="F199" s="367"/>
      <c r="G199" s="367"/>
      <c r="H199" s="367"/>
      <c r="I199" s="367"/>
      <c r="J199" s="367"/>
      <c r="K199" s="367"/>
      <c r="L199" s="367"/>
      <c r="M199" s="367"/>
      <c r="N199" s="43"/>
      <c r="O199" s="9"/>
      <c r="P199" s="9"/>
      <c r="Q199" s="9"/>
    </row>
    <row r="200" spans="3:17" s="3" customFormat="1" ht="47.25" customHeight="1" thickBot="1">
      <c r="C200" s="389" t="s">
        <v>128</v>
      </c>
      <c r="D200" s="390"/>
      <c r="E200" s="64">
        <f>G200/132438-1</f>
        <v>0.018703091257796123</v>
      </c>
      <c r="F200" s="38" t="s">
        <v>2</v>
      </c>
      <c r="G200" s="56">
        <v>134915</v>
      </c>
      <c r="H200" s="369" t="s">
        <v>198</v>
      </c>
      <c r="I200" s="387"/>
      <c r="J200" s="387"/>
      <c r="K200" s="387"/>
      <c r="L200" s="388"/>
      <c r="M200" s="42" t="s">
        <v>154</v>
      </c>
      <c r="O200" s="83"/>
      <c r="P200" s="84"/>
      <c r="Q200" s="86"/>
    </row>
    <row r="201" spans="3:17" s="3" customFormat="1" ht="47.25" customHeight="1" thickBot="1">
      <c r="C201" s="391"/>
      <c r="D201" s="392"/>
      <c r="E201" s="64">
        <f>G201/79188-1</f>
        <v>0.022276102439763523</v>
      </c>
      <c r="F201" s="38" t="s">
        <v>112</v>
      </c>
      <c r="G201" s="56">
        <v>80952</v>
      </c>
      <c r="H201" s="386" t="s">
        <v>184</v>
      </c>
      <c r="I201" s="387"/>
      <c r="J201" s="387"/>
      <c r="K201" s="387"/>
      <c r="L201" s="388"/>
      <c r="M201" s="42" t="s">
        <v>154</v>
      </c>
      <c r="N201" s="82"/>
      <c r="O201" s="83"/>
      <c r="P201" s="83"/>
      <c r="Q201" s="86"/>
    </row>
    <row r="202" spans="3:17" s="3" customFormat="1" ht="47.25" customHeight="1" thickBot="1">
      <c r="C202" s="391"/>
      <c r="D202" s="392"/>
      <c r="E202" s="64">
        <f>G202/52035-1</f>
        <v>0.013125780724512426</v>
      </c>
      <c r="F202" s="38" t="s">
        <v>113</v>
      </c>
      <c r="G202" s="56">
        <v>52718</v>
      </c>
      <c r="H202" s="386" t="s">
        <v>185</v>
      </c>
      <c r="I202" s="387"/>
      <c r="J202" s="387"/>
      <c r="K202" s="387"/>
      <c r="L202" s="388"/>
      <c r="M202" s="42" t="s">
        <v>154</v>
      </c>
      <c r="N202" s="82"/>
      <c r="O202" s="83"/>
      <c r="P202" s="84"/>
      <c r="Q202" s="86"/>
    </row>
    <row r="203" spans="3:22" s="3" customFormat="1" ht="47.25" customHeight="1" thickBot="1">
      <c r="C203" s="391"/>
      <c r="D203" s="392"/>
      <c r="E203" s="64">
        <f>G203/456-1</f>
        <v>0.06578947368421062</v>
      </c>
      <c r="F203" s="38" t="s">
        <v>6</v>
      </c>
      <c r="G203" s="56">
        <v>486</v>
      </c>
      <c r="H203" s="386" t="s">
        <v>186</v>
      </c>
      <c r="I203" s="387"/>
      <c r="J203" s="387"/>
      <c r="K203" s="387"/>
      <c r="L203" s="388"/>
      <c r="M203" s="42" t="s">
        <v>154</v>
      </c>
      <c r="N203" s="82"/>
      <c r="O203" s="83"/>
      <c r="P203" s="83"/>
      <c r="Q203" s="86"/>
      <c r="R203" s="1"/>
      <c r="S203" s="1"/>
      <c r="T203" s="1"/>
      <c r="U203" s="1"/>
      <c r="V203" s="1"/>
    </row>
    <row r="204" spans="3:22" s="3" customFormat="1" ht="47.25" customHeight="1" thickBot="1">
      <c r="C204" s="393"/>
      <c r="D204" s="394"/>
      <c r="E204" s="64">
        <f>G204/759-1</f>
        <v>0</v>
      </c>
      <c r="F204" s="38" t="s">
        <v>7</v>
      </c>
      <c r="G204" s="56">
        <v>759</v>
      </c>
      <c r="H204" s="386" t="s">
        <v>176</v>
      </c>
      <c r="I204" s="387"/>
      <c r="J204" s="387"/>
      <c r="K204" s="387"/>
      <c r="L204" s="388"/>
      <c r="M204" s="42" t="s">
        <v>154</v>
      </c>
      <c r="N204" s="82"/>
      <c r="O204" s="83"/>
      <c r="P204" s="84"/>
      <c r="Q204" s="84"/>
      <c r="R204" s="1"/>
      <c r="S204" s="1"/>
      <c r="T204" s="1"/>
      <c r="U204" s="1"/>
      <c r="V204" s="1"/>
    </row>
    <row r="205" spans="3:17" ht="13.5" thickBot="1">
      <c r="C205" s="355"/>
      <c r="D205" s="356"/>
      <c r="E205" s="356"/>
      <c r="F205" s="356"/>
      <c r="G205" s="356"/>
      <c r="H205" s="356"/>
      <c r="I205" s="356"/>
      <c r="J205" s="356"/>
      <c r="K205" s="356"/>
      <c r="L205" s="356"/>
      <c r="M205" s="356"/>
      <c r="O205" s="83"/>
      <c r="P205" s="83"/>
      <c r="Q205" s="85"/>
    </row>
    <row r="206" spans="3:17" ht="21.75" customHeight="1" thickBot="1">
      <c r="C206" s="15"/>
      <c r="D206" s="14"/>
      <c r="E206" s="366" t="str">
        <f>$E$1</f>
        <v>INDICADORES TURÍSTICOS DE TENERIFE (definitivos)</v>
      </c>
      <c r="F206" s="367"/>
      <c r="G206" s="367"/>
      <c r="H206" s="367"/>
      <c r="I206" s="367"/>
      <c r="J206" s="367"/>
      <c r="K206" s="368"/>
      <c r="L206" s="14"/>
      <c r="M206" s="40"/>
      <c r="O206" s="83"/>
      <c r="P206" s="84"/>
      <c r="Q206" s="84"/>
    </row>
    <row r="207" spans="3:17" ht="13.5" thickBot="1"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28"/>
      <c r="O207" s="83"/>
      <c r="P207" s="83"/>
      <c r="Q207" s="85"/>
    </row>
    <row r="208" spans="3:16" ht="30" customHeight="1" thickBot="1">
      <c r="C208" s="366" t="s">
        <v>156</v>
      </c>
      <c r="D208" s="367"/>
      <c r="E208" s="367"/>
      <c r="F208" s="367"/>
      <c r="G208" s="367"/>
      <c r="H208" s="367"/>
      <c r="I208" s="367"/>
      <c r="J208" s="367"/>
      <c r="K208" s="367"/>
      <c r="L208" s="367"/>
      <c r="M208" s="368"/>
      <c r="O208" s="83"/>
      <c r="P208" s="83"/>
    </row>
    <row r="209" spans="3:16" ht="27.75" customHeight="1" thickBot="1">
      <c r="C209" s="395" t="s">
        <v>128</v>
      </c>
      <c r="D209" s="396"/>
      <c r="E209" s="64">
        <f>G209/'ac abril 2009 prov'!I71-1</f>
        <v>-0.002317159916366718</v>
      </c>
      <c r="F209" s="34" t="s">
        <v>2</v>
      </c>
      <c r="G209" s="56">
        <f>'ac abril 2009 prov'!I33</f>
        <v>185142</v>
      </c>
      <c r="H209" s="369" t="s">
        <v>163</v>
      </c>
      <c r="I209" s="370"/>
      <c r="J209" s="370"/>
      <c r="K209" s="370"/>
      <c r="L209" s="371"/>
      <c r="M209" s="407" t="s">
        <v>119</v>
      </c>
      <c r="O209" s="83"/>
      <c r="P209" s="83"/>
    </row>
    <row r="210" spans="3:14" ht="34.5" customHeight="1" thickBot="1">
      <c r="C210" s="397"/>
      <c r="D210" s="398"/>
      <c r="E210" s="64">
        <f>G210/'ac abril 2009 prov'!G71-1</f>
        <v>0.006998684887643769</v>
      </c>
      <c r="F210" s="34" t="s">
        <v>108</v>
      </c>
      <c r="G210" s="56">
        <f>'ac abril 2009 prov'!G33</f>
        <v>88057</v>
      </c>
      <c r="H210" s="369" t="s">
        <v>164</v>
      </c>
      <c r="I210" s="370"/>
      <c r="J210" s="370"/>
      <c r="K210" s="370"/>
      <c r="L210" s="371"/>
      <c r="M210" s="408"/>
      <c r="N210" s="32"/>
    </row>
    <row r="211" spans="3:14" ht="41.25" customHeight="1" thickBot="1">
      <c r="C211" s="399"/>
      <c r="D211" s="400"/>
      <c r="E211" s="64">
        <f>G211/'ac abril 2009 prov'!H71-1</f>
        <v>-0.010618891844242695</v>
      </c>
      <c r="F211" s="34" t="s">
        <v>107</v>
      </c>
      <c r="G211" s="56">
        <f>'ac abril 2009 prov'!H33</f>
        <v>97085</v>
      </c>
      <c r="H211" s="369" t="s">
        <v>165</v>
      </c>
      <c r="I211" s="370"/>
      <c r="J211" s="370"/>
      <c r="K211" s="370"/>
      <c r="L211" s="371"/>
      <c r="M211" s="409"/>
      <c r="N211" s="32"/>
    </row>
    <row r="212" spans="3:13" ht="34.5" customHeight="1" thickBot="1">
      <c r="C212" s="397" t="s">
        <v>133</v>
      </c>
      <c r="D212" s="398"/>
      <c r="E212" s="64">
        <f>'ac abril 2009 prov'!N33/'ac abril 2009 prov'!N71-1</f>
        <v>-0.09218077474892394</v>
      </c>
      <c r="F212" s="34" t="s">
        <v>2</v>
      </c>
      <c r="G212" s="56">
        <f>'ac abril 2009 prov'!N33</f>
        <v>2531</v>
      </c>
      <c r="H212" s="401" t="s">
        <v>166</v>
      </c>
      <c r="I212" s="402"/>
      <c r="J212" s="402"/>
      <c r="K212" s="402"/>
      <c r="L212" s="403"/>
      <c r="M212" s="407" t="s">
        <v>119</v>
      </c>
    </row>
    <row r="213" spans="3:13" ht="34.5" customHeight="1" thickBot="1">
      <c r="C213" s="397"/>
      <c r="D213" s="398"/>
      <c r="E213" s="64">
        <f>'ac abril 2009 prov'!L33/'ac abril 2009 prov'!L71-1</f>
        <v>-0.09218077474892394</v>
      </c>
      <c r="F213" s="34" t="s">
        <v>108</v>
      </c>
      <c r="G213" s="56">
        <f>'ac abril 2009 prov'!L33</f>
        <v>2531</v>
      </c>
      <c r="H213" s="404"/>
      <c r="I213" s="405"/>
      <c r="J213" s="405"/>
      <c r="K213" s="405"/>
      <c r="L213" s="406"/>
      <c r="M213" s="408"/>
    </row>
    <row r="214" spans="3:13" ht="34.5" customHeight="1" thickBot="1">
      <c r="C214" s="395" t="s">
        <v>134</v>
      </c>
      <c r="D214" s="396"/>
      <c r="E214" s="64">
        <f>'ac abril 2009 prov'!Q33/'ac abril 2009 prov'!Q71-1</f>
        <v>-0.17924926191480384</v>
      </c>
      <c r="F214" s="34" t="s">
        <v>2</v>
      </c>
      <c r="G214" s="56">
        <f>'ac abril 2009 prov'!Q33</f>
        <v>1946</v>
      </c>
      <c r="H214" s="369" t="s">
        <v>167</v>
      </c>
      <c r="I214" s="370"/>
      <c r="J214" s="370"/>
      <c r="K214" s="370"/>
      <c r="L214" s="371"/>
      <c r="M214" s="407" t="s">
        <v>119</v>
      </c>
    </row>
    <row r="215" spans="3:13" ht="34.5" customHeight="1" thickBot="1">
      <c r="C215" s="397"/>
      <c r="D215" s="398"/>
      <c r="E215" s="64">
        <f>'ac abril 2009 prov'!O33/'ac abril 2009 prov'!O71-1</f>
        <v>-0.30820995962314934</v>
      </c>
      <c r="F215" s="34" t="s">
        <v>108</v>
      </c>
      <c r="G215" s="56">
        <f>'ac abril 2009 prov'!O33</f>
        <v>514</v>
      </c>
      <c r="H215" s="369" t="s">
        <v>168</v>
      </c>
      <c r="I215" s="370"/>
      <c r="J215" s="370"/>
      <c r="K215" s="370"/>
      <c r="L215" s="371"/>
      <c r="M215" s="408"/>
    </row>
    <row r="216" spans="3:13" ht="34.5" customHeight="1" thickBot="1">
      <c r="C216" s="399"/>
      <c r="D216" s="400"/>
      <c r="E216" s="64">
        <f>'ac abril 2009 prov'!P33/'ac abril 2009 prov'!P71-1</f>
        <v>-0.12039312039312045</v>
      </c>
      <c r="F216" s="34" t="s">
        <v>107</v>
      </c>
      <c r="G216" s="56">
        <f>'ac abril 2009 prov'!P33</f>
        <v>1432</v>
      </c>
      <c r="H216" s="369" t="s">
        <v>169</v>
      </c>
      <c r="I216" s="370"/>
      <c r="J216" s="370"/>
      <c r="K216" s="370"/>
      <c r="L216" s="371"/>
      <c r="M216" s="409"/>
    </row>
    <row r="217" spans="3:13" ht="34.5" customHeight="1" thickBot="1">
      <c r="C217" s="395" t="s">
        <v>135</v>
      </c>
      <c r="D217" s="396"/>
      <c r="E217" s="64">
        <f>'ac abril 2009 prov'!T33/'ac abril 2009 prov'!T71-1</f>
        <v>-0.023784623659126924</v>
      </c>
      <c r="F217" s="34" t="s">
        <v>2</v>
      </c>
      <c r="G217" s="56">
        <f>'ac abril 2009 prov'!T33</f>
        <v>32671</v>
      </c>
      <c r="H217" s="369" t="s">
        <v>170</v>
      </c>
      <c r="I217" s="370"/>
      <c r="J217" s="370"/>
      <c r="K217" s="370"/>
      <c r="L217" s="371"/>
      <c r="M217" s="407" t="s">
        <v>119</v>
      </c>
    </row>
    <row r="218" spans="3:13" ht="34.5" customHeight="1" thickBot="1">
      <c r="C218" s="397"/>
      <c r="D218" s="398"/>
      <c r="E218" s="64">
        <f>'ac abril 2009 prov'!R33/'ac abril 2009 prov'!R71-1</f>
        <v>-0.040072584303644354</v>
      </c>
      <c r="F218" s="34" t="s">
        <v>108</v>
      </c>
      <c r="G218" s="56">
        <f>'ac abril 2009 prov'!R33</f>
        <v>19044</v>
      </c>
      <c r="H218" s="369" t="s">
        <v>171</v>
      </c>
      <c r="I218" s="370"/>
      <c r="J218" s="370"/>
      <c r="K218" s="370"/>
      <c r="L218" s="371"/>
      <c r="M218" s="408"/>
    </row>
    <row r="219" spans="3:13" ht="34.5" customHeight="1" thickBot="1">
      <c r="C219" s="399"/>
      <c r="D219" s="400"/>
      <c r="E219" s="64">
        <f>'ac abril 2009 prov'!S33/'ac abril 2009 prov'!S71-1</f>
        <v>-7.33783387144582E-05</v>
      </c>
      <c r="F219" s="34" t="s">
        <v>107</v>
      </c>
      <c r="G219" s="56">
        <f>'ac abril 2009 prov'!S33</f>
        <v>13627</v>
      </c>
      <c r="H219" s="369" t="s">
        <v>172</v>
      </c>
      <c r="I219" s="370"/>
      <c r="J219" s="370"/>
      <c r="K219" s="370"/>
      <c r="L219" s="371"/>
      <c r="M219" s="409"/>
    </row>
    <row r="220" spans="3:13" ht="34.5" customHeight="1" thickBot="1">
      <c r="C220" s="395" t="s">
        <v>136</v>
      </c>
      <c r="D220" s="396"/>
      <c r="E220" s="64">
        <f>'ac abril 2009 prov'!W33/'ac abril 2009 prov'!W71-1</f>
        <v>0.007131871571870008</v>
      </c>
      <c r="F220" s="34" t="s">
        <v>2</v>
      </c>
      <c r="G220" s="56">
        <f>'ac abril 2009 prov'!W33</f>
        <v>147994</v>
      </c>
      <c r="H220" s="369" t="s">
        <v>173</v>
      </c>
      <c r="I220" s="370"/>
      <c r="J220" s="370"/>
      <c r="K220" s="370"/>
      <c r="L220" s="371"/>
      <c r="M220" s="407" t="s">
        <v>119</v>
      </c>
    </row>
    <row r="221" spans="3:13" ht="34.5" customHeight="1" thickBot="1">
      <c r="C221" s="397"/>
      <c r="D221" s="398"/>
      <c r="E221" s="64">
        <f>'ac abril 2009 prov'!U33/'ac abril 2009 prov'!U71-1</f>
        <v>0.029543503706593865</v>
      </c>
      <c r="F221" s="34" t="s">
        <v>108</v>
      </c>
      <c r="G221" s="56">
        <f>'ac abril 2009 prov'!U33</f>
        <v>65968</v>
      </c>
      <c r="H221" s="369" t="s">
        <v>174</v>
      </c>
      <c r="I221" s="370"/>
      <c r="J221" s="370"/>
      <c r="K221" s="370"/>
      <c r="L221" s="371"/>
      <c r="M221" s="408"/>
    </row>
    <row r="222" spans="3:13" ht="34.5" customHeight="1" thickBot="1">
      <c r="C222" s="399"/>
      <c r="D222" s="400"/>
      <c r="E222" s="64">
        <f>'ac abril 2009 prov'!V33/'ac abril 2009 prov'!V71-1</f>
        <v>-0.010196570573542063</v>
      </c>
      <c r="F222" s="34" t="s">
        <v>107</v>
      </c>
      <c r="G222" s="56">
        <f>'ac abril 2009 prov'!V33</f>
        <v>82026</v>
      </c>
      <c r="H222" s="369" t="s">
        <v>175</v>
      </c>
      <c r="I222" s="370"/>
      <c r="J222" s="370"/>
      <c r="K222" s="370"/>
      <c r="L222" s="371"/>
      <c r="M222" s="409"/>
    </row>
    <row r="224" ht="12.75"/>
    <row r="225" ht="12.75"/>
    <row r="226" ht="12.75"/>
  </sheetData>
  <sheetProtection password="CEAC" sheet="1" objects="1" scenarios="1"/>
  <mergeCells count="157">
    <mergeCell ref="I2:K3"/>
    <mergeCell ref="I56:K57"/>
    <mergeCell ref="L91:L95"/>
    <mergeCell ref="C69:D71"/>
    <mergeCell ref="C72:D74"/>
    <mergeCell ref="E55:K55"/>
    <mergeCell ref="C66:D68"/>
    <mergeCell ref="C83:M83"/>
    <mergeCell ref="E2:G3"/>
    <mergeCell ref="E56:G57"/>
    <mergeCell ref="C6:M6"/>
    <mergeCell ref="C7:D9"/>
    <mergeCell ref="C10:D11"/>
    <mergeCell ref="M7:M9"/>
    <mergeCell ref="M10:M11"/>
    <mergeCell ref="L10:L11"/>
    <mergeCell ref="L50:L52"/>
    <mergeCell ref="M31:M33"/>
    <mergeCell ref="M34:M36"/>
    <mergeCell ref="M39:M41"/>
    <mergeCell ref="M64:M65"/>
    <mergeCell ref="M44:M46"/>
    <mergeCell ref="M47:M49"/>
    <mergeCell ref="C38:M38"/>
    <mergeCell ref="M192:M197"/>
    <mergeCell ref="C12:D14"/>
    <mergeCell ref="C15:D17"/>
    <mergeCell ref="C18:D20"/>
    <mergeCell ref="C23:D25"/>
    <mergeCell ref="C22:M22"/>
    <mergeCell ref="L18:L20"/>
    <mergeCell ref="L23:L25"/>
    <mergeCell ref="M15:M17"/>
    <mergeCell ref="M23:M25"/>
    <mergeCell ref="L77:L81"/>
    <mergeCell ref="C191:M191"/>
    <mergeCell ref="C192:D197"/>
    <mergeCell ref="C42:D43"/>
    <mergeCell ref="C64:D65"/>
    <mergeCell ref="L31:L33"/>
    <mergeCell ref="M61:M63"/>
    <mergeCell ref="C61:D63"/>
    <mergeCell ref="L61:L63"/>
    <mergeCell ref="M50:M52"/>
    <mergeCell ref="C53:M53"/>
    <mergeCell ref="C47:D49"/>
    <mergeCell ref="C50:D52"/>
    <mergeCell ref="C58:D58"/>
    <mergeCell ref="H222:L222"/>
    <mergeCell ref="L66:L68"/>
    <mergeCell ref="L69:L71"/>
    <mergeCell ref="L72:L74"/>
    <mergeCell ref="H200:L200"/>
    <mergeCell ref="H201:L201"/>
    <mergeCell ref="H202:L202"/>
    <mergeCell ref="H203:L203"/>
    <mergeCell ref="C76:M76"/>
    <mergeCell ref="C134:M134"/>
    <mergeCell ref="M212:M213"/>
    <mergeCell ref="M214:M216"/>
    <mergeCell ref="C97:M97"/>
    <mergeCell ref="H214:L214"/>
    <mergeCell ref="H215:L215"/>
    <mergeCell ref="C106:M106"/>
    <mergeCell ref="D108:E108"/>
    <mergeCell ref="F108:G108"/>
    <mergeCell ref="H211:L211"/>
    <mergeCell ref="D136:E136"/>
    <mergeCell ref="C217:D219"/>
    <mergeCell ref="C220:D222"/>
    <mergeCell ref="M217:M219"/>
    <mergeCell ref="M220:M222"/>
    <mergeCell ref="H217:L217"/>
    <mergeCell ref="E206:K206"/>
    <mergeCell ref="H216:L216"/>
    <mergeCell ref="H221:L221"/>
    <mergeCell ref="H218:L218"/>
    <mergeCell ref="H219:L219"/>
    <mergeCell ref="H220:L220"/>
    <mergeCell ref="C208:M208"/>
    <mergeCell ref="C209:D211"/>
    <mergeCell ref="C212:D213"/>
    <mergeCell ref="C214:D216"/>
    <mergeCell ref="H212:L213"/>
    <mergeCell ref="M209:M211"/>
    <mergeCell ref="C205:M205"/>
    <mergeCell ref="H210:L210"/>
    <mergeCell ref="H209:L209"/>
    <mergeCell ref="L84:L88"/>
    <mergeCell ref="C91:D95"/>
    <mergeCell ref="C98:D102"/>
    <mergeCell ref="C84:D88"/>
    <mergeCell ref="C90:M90"/>
    <mergeCell ref="E104:K104"/>
    <mergeCell ref="C89:M89"/>
    <mergeCell ref="H204:L204"/>
    <mergeCell ref="F136:G136"/>
    <mergeCell ref="H136:I136"/>
    <mergeCell ref="J136:K136"/>
    <mergeCell ref="F165:G165"/>
    <mergeCell ref="J165:K165"/>
    <mergeCell ref="E162:K162"/>
    <mergeCell ref="L136:M136"/>
    <mergeCell ref="C199:M199"/>
    <mergeCell ref="C200:D204"/>
    <mergeCell ref="H165:I165"/>
    <mergeCell ref="J108:K108"/>
    <mergeCell ref="C96:M96"/>
    <mergeCell ref="L165:M165"/>
    <mergeCell ref="C39:D41"/>
    <mergeCell ref="M42:M43"/>
    <mergeCell ref="H197:L197"/>
    <mergeCell ref="H192:L192"/>
    <mergeCell ref="H193:L193"/>
    <mergeCell ref="H194:L194"/>
    <mergeCell ref="H195:L195"/>
    <mergeCell ref="H196:L196"/>
    <mergeCell ref="E1:K1"/>
    <mergeCell ref="C21:M21"/>
    <mergeCell ref="C5:M5"/>
    <mergeCell ref="L15:L17"/>
    <mergeCell ref="M12:M14"/>
    <mergeCell ref="L12:L14"/>
    <mergeCell ref="C4:D4"/>
    <mergeCell ref="M18:M20"/>
    <mergeCell ref="D165:E165"/>
    <mergeCell ref="L108:M108"/>
    <mergeCell ref="C164:M164"/>
    <mergeCell ref="L98:L102"/>
    <mergeCell ref="C103:M103"/>
    <mergeCell ref="G135:I135"/>
    <mergeCell ref="G107:I107"/>
    <mergeCell ref="C77:D81"/>
    <mergeCell ref="L28:L30"/>
    <mergeCell ref="L7:L9"/>
    <mergeCell ref="C75:M75"/>
    <mergeCell ref="C82:M82"/>
    <mergeCell ref="H108:I108"/>
    <mergeCell ref="M28:M30"/>
    <mergeCell ref="M26:M27"/>
    <mergeCell ref="L26:L27"/>
    <mergeCell ref="L42:L43"/>
    <mergeCell ref="C37:M37"/>
    <mergeCell ref="C26:D27"/>
    <mergeCell ref="C28:D30"/>
    <mergeCell ref="C31:D33"/>
    <mergeCell ref="C34:D36"/>
    <mergeCell ref="C44:D46"/>
    <mergeCell ref="C60:M60"/>
    <mergeCell ref="L44:L46"/>
    <mergeCell ref="L34:L36"/>
    <mergeCell ref="L39:L41"/>
    <mergeCell ref="L47:L49"/>
    <mergeCell ref="M72:M74"/>
    <mergeCell ref="L64:L65"/>
    <mergeCell ref="M66:M68"/>
    <mergeCell ref="M69:M71"/>
  </mergeCells>
  <conditionalFormatting sqref="E7:E20 F138:F160 L110:L132 D138:D160 H138:H160 L138:L160 E209:E222 F110:F132 D110:D132 J138:J160 J110:J132 E39:E52 K61:K74 E84:E88 E91:E95 K98:K102 E98:E102 K77:K81 E77:E81 K84:K88 K91:K95 E61:E74 K39:K52 E200:E204 K23:K36 E23:E36 K7:K20 E192:E197 H110:H132">
    <cfRule type="cellIs" priority="4" dxfId="2" operator="greaterThan" stopIfTrue="1">
      <formula>0</formula>
    </cfRule>
    <cfRule type="cellIs" priority="5" dxfId="1" operator="lessThan" stopIfTrue="1">
      <formula>0</formula>
    </cfRule>
    <cfRule type="cellIs" priority="6" dxfId="0" operator="equal" stopIfTrue="1">
      <formula>0</formula>
    </cfRule>
  </conditionalFormatting>
  <printOptions/>
  <pageMargins left="0.5905511811023623" right="0.1968503937007874" top="0.3937007874015748" bottom="0" header="0.3937007874015748" footer="0"/>
  <pageSetup horizontalDpi="600" verticalDpi="600" orientation="portrait" paperSize="9" scale="56" r:id="rId2"/>
  <headerFooter alignWithMargins="0">
    <oddFooter>&amp;R&amp;P</oddFooter>
  </headerFooter>
  <rowBreaks count="4" manualBreakCount="4">
    <brk id="52" min="2" max="12" man="1"/>
    <brk id="102" min="2" max="12" man="1"/>
    <brk id="161" min="2" max="12" man="1"/>
    <brk id="204" min="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(Temporada Invierno 08/09)</dc:title>
  <dc:subject/>
  <dc:creator>silvia</dc:creator>
  <cp:keywords/>
  <dc:description/>
  <cp:lastModifiedBy>marjorie</cp:lastModifiedBy>
  <cp:lastPrinted>2009-06-10T10:44:00Z</cp:lastPrinted>
  <dcterms:created xsi:type="dcterms:W3CDTF">2005-04-13T10:57:33Z</dcterms:created>
  <dcterms:modified xsi:type="dcterms:W3CDTF">2009-10-01T12:19:35Z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Departamento">
    <vt:lpwstr>Centro Investigación Turística</vt:lpwstr>
  </property>
  <property fmtid="{D5CDD505-2E9C-101B-9397-08002B2CF9AE}" pid="6" name="display_urn:schemas-microsoft-com:office:office#Editor">
    <vt:lpwstr>Cuenta del sistema</vt:lpwstr>
  </property>
  <property fmtid="{D5CDD505-2E9C-101B-9397-08002B2CF9AE}" pid="7" name="display_urn:schemas-microsoft-com:office:office#Author">
    <vt:lpwstr>Cuenta del sistema</vt:lpwstr>
  </property>
  <property fmtid="{D5CDD505-2E9C-101B-9397-08002B2CF9AE}" pid="8" name="year">
    <vt:lpwstr>2009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>2009-02-01T00:00:00Z</vt:lpwstr>
  </property>
  <property fmtid="{D5CDD505-2E9C-101B-9397-08002B2CF9AE}" pid="13" name="ContentTypeId">
    <vt:lpwstr>0x0101005A5ABE3DDA6C4A5A8B159EA200B468C1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DocumentoAdjunto1_mercado_cp">
    <vt:lpwstr>espana</vt:lpwstr>
  </property>
  <property fmtid="{D5CDD505-2E9C-101B-9397-08002B2CF9AE}" pid="17" name="mes">
    <vt:lpwstr/>
  </property>
  <property fmtid="{D5CDD505-2E9C-101B-9397-08002B2CF9AE}" pid="18" name="DestacadoHome">
    <vt:lpwstr/>
  </property>
  <property fmtid="{D5CDD505-2E9C-101B-9397-08002B2CF9AE}" pid="19" name="_dlc_DocId">
    <vt:lpwstr>Q5F7QW3RQ55V-2035-135</vt:lpwstr>
  </property>
  <property fmtid="{D5CDD505-2E9C-101B-9397-08002B2CF9AE}" pid="20" name="_dlc_DocIdItemGuid">
    <vt:lpwstr>4b4ce81b-c974-42f6-a0fb-32482fb99028</vt:lpwstr>
  </property>
  <property fmtid="{D5CDD505-2E9C-101B-9397-08002B2CF9AE}" pid="21" name="_dlc_DocIdUrl">
    <vt:lpwstr>http://cd102671/es/investigacion/Situacion-turistica/indicadores-turisticos/_layouts/DocIdRedir.aspx?ID=Q5F7QW3RQ55V-2035-135, Q5F7QW3RQ55V-2035-135</vt:lpwstr>
  </property>
</Properties>
</file>