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urismodetenerife.sharepoint.com/sites/CONTRATACIONPUBLICA/Documentos compartidos/General/1_Transparencia/2026/Menor/"/>
    </mc:Choice>
  </mc:AlternateContent>
  <xr:revisionPtr revIDLastSave="16" documentId="8_{D2419802-FBC0-4265-B251-52F59D6CED66}" xr6:coauthVersionLast="47" xr6:coauthVersionMax="47" xr10:uidLastSave="{B7CECAB3-8701-481F-BC79-17A306CAB2AF}"/>
  <bookViews>
    <workbookView xWindow="-20610" yWindow="-120" windowWidth="20730" windowHeight="11040" xr2:uid="{167C321D-1E31-4447-B877-A0E8B24BCE53}"/>
  </bookViews>
  <sheets>
    <sheet name="INFO NECE MENORES 2026" sheetId="1" r:id="rId1"/>
  </sheets>
  <definedNames>
    <definedName name="_xlnm._FilterDatabase" localSheetId="0" hidden="1">'INFO NECE MENORES 2026'!#REF!</definedName>
    <definedName name="_Hlk134770682" localSheetId="0">'INFO NECE MENORES 2026'!#REF!</definedName>
    <definedName name="_Hlk59388232" localSheetId="0">'INFO NECE MENORES 2026'!#REF!</definedName>
    <definedName name="servicio" localSheetId="0">'INFO NECE MENORES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O18" i="1" l="1"/>
  <c r="P18" i="1" s="1"/>
  <c r="O17" i="1"/>
  <c r="P17" i="1" s="1"/>
  <c r="O16" i="1"/>
  <c r="P16" i="1" s="1"/>
  <c r="O15" i="1"/>
  <c r="P15" i="1" s="1"/>
  <c r="O14" i="1"/>
  <c r="P14" i="1" s="1"/>
  <c r="O13" i="1"/>
  <c r="P13" i="1" s="1"/>
  <c r="O12" i="1"/>
  <c r="P12" i="1" s="1"/>
  <c r="O11" i="1"/>
  <c r="P11" i="1" s="1"/>
  <c r="O10" i="1"/>
  <c r="P10" i="1" s="1"/>
  <c r="O9" i="1"/>
  <c r="O8" i="1"/>
  <c r="O7" i="1"/>
  <c r="O6" i="1"/>
  <c r="O5" i="1"/>
</calcChain>
</file>

<file path=xl/sharedStrings.xml><?xml version="1.0" encoding="utf-8"?>
<sst xmlns="http://schemas.openxmlformats.org/spreadsheetml/2006/main" count="209" uniqueCount="154">
  <si>
    <t>PUBLICACIÓN REGISTRO CONTRATOS MENORES SPET, TURISMO DE TENERIFE S.A 2026</t>
  </si>
  <si>
    <t>Nº</t>
  </si>
  <si>
    <t>ACCIÓN</t>
  </si>
  <si>
    <t xml:space="preserve">DEPARTAMENTO </t>
  </si>
  <si>
    <t>AÑO</t>
  </si>
  <si>
    <t>MES</t>
  </si>
  <si>
    <t>Nº INFO</t>
  </si>
  <si>
    <t xml:space="preserve">TIPO DE CONTRATO
3  Obras
2  Servicios
1  Suministros
</t>
  </si>
  <si>
    <t>DENOMINACIÓN</t>
  </si>
  <si>
    <t>CPV nº nombre</t>
  </si>
  <si>
    <t>VALOR ESTIMADO</t>
  </si>
  <si>
    <t xml:space="preserve">DURACIÓN  </t>
  </si>
  <si>
    <t>DURACIÓN RECALCULADA EN MESES</t>
  </si>
  <si>
    <t xml:space="preserve">FECHA ADJUDICACIÓN </t>
  </si>
  <si>
    <t xml:space="preserve">BASE IMPONIBLE </t>
  </si>
  <si>
    <t>IMPUESTOS</t>
  </si>
  <si>
    <t xml:space="preserve">IMPORTE TOTAL CONTRATACIÓN </t>
  </si>
  <si>
    <t>PETICIÓN DE OFERTAS
1  SI
2  NO</t>
  </si>
  <si>
    <t>PUBLICIDAD  
1 SI
2  NO</t>
  </si>
  <si>
    <t>CIF/NIF</t>
  </si>
  <si>
    <t xml:space="preserve">AJUDICATARIO </t>
  </si>
  <si>
    <t>NACIONALIDAD</t>
  </si>
  <si>
    <t>PROCEDIMIENTO</t>
  </si>
  <si>
    <t>Nº DE OFERTAS SOLICITADAS</t>
  </si>
  <si>
    <t>Nº DE LICITADORES PARTICIPANTES</t>
  </si>
  <si>
    <t xml:space="preserve">1º TRIMESTRE 2026 </t>
  </si>
  <si>
    <t>1</t>
  </si>
  <si>
    <t>2</t>
  </si>
  <si>
    <t>3</t>
  </si>
  <si>
    <t>4</t>
  </si>
  <si>
    <t>12443</t>
  </si>
  <si>
    <t xml:space="preserve">IT, INNOVACIÓN y TCB </t>
  </si>
  <si>
    <t>ENERO</t>
  </si>
  <si>
    <t>ENE0120261T</t>
  </si>
  <si>
    <t>SERVICIOS DE CONSULTORÍA TÉCNICA Y AUDITORÍA DE PLATAFORMA SITECORE</t>
  </si>
  <si>
    <t>72220000-3: Servicios de consultoría en sistemas y consultoría técnica</t>
  </si>
  <si>
    <t>2 MESES</t>
  </si>
  <si>
    <t>N/A</t>
  </si>
  <si>
    <t>B42832436</t>
  </si>
  <si>
    <t>SITECORE ESPAÑA, S.L.U.</t>
  </si>
  <si>
    <t>ES</t>
  </si>
  <si>
    <t xml:space="preserve">MENOR </t>
  </si>
  <si>
    <t>12656</t>
  </si>
  <si>
    <t>RRHH-MEJORA-FILM</t>
  </si>
  <si>
    <t>ENE0220261T</t>
  </si>
  <si>
    <t>ALQUILER MATERIAL MAQUINISTA PARA TALLER FORMATIVO</t>
  </si>
  <si>
    <t>32321100-0 Equipo de vídeo y filmación</t>
  </si>
  <si>
    <t>3 MESES</t>
  </si>
  <si>
    <t>B44691301</t>
  </si>
  <si>
    <t>GRIP ART CANARIAS S.L.</t>
  </si>
  <si>
    <t>12772</t>
  </si>
  <si>
    <t>ENE0320261T</t>
  </si>
  <si>
    <t>ASISTENCIA TÉCNICA EN MATERIA DE ARQUITECTURA, URBANISMO E INFRAESTRUCTURA TURÍSTICA</t>
  </si>
  <si>
    <t>71210000-3 Servicios de asesoramiento en arquitectura</t>
  </si>
  <si>
    <t>6 MESES</t>
  </si>
  <si>
    <t>43356988X</t>
  </si>
  <si>
    <t>GUSTAVO GARCÍA BÁEZ</t>
  </si>
  <si>
    <t>12959</t>
  </si>
  <si>
    <t>ENE0420261T</t>
  </si>
  <si>
    <t>FABRICACIÓN DE MOBILIARIO A MEDIDA PARA LA OIT LOS SILOS, PERTENECIENTE A LA RED DE CENTROS DE VISITANTES DE LA RED INFOTEN</t>
  </si>
  <si>
    <t>39100000-3 Mobiliario</t>
  </si>
  <si>
    <t>4 MESES</t>
  </si>
  <si>
    <t>B76678341</t>
  </si>
  <si>
    <t>CELEDONIO 1959 SL</t>
  </si>
  <si>
    <t>5</t>
  </si>
  <si>
    <t>12860</t>
  </si>
  <si>
    <t>ADMINISTRACIÓN Y FINANZAS</t>
  </si>
  <si>
    <t>FEBRERO</t>
  </si>
  <si>
    <t>FEB0120261T</t>
  </si>
  <si>
    <t xml:space="preserve">ESTUDIO SOBRE LA VIABILIDAD DE LA IMPLANTACIÓN DEL PROYECTO TENERIFE VIAJA </t>
  </si>
  <si>
    <t>71241000-9 Estudio de viabilidad, servicios de asesoramiento, análisis</t>
  </si>
  <si>
    <t>B38409892</t>
  </si>
  <si>
    <t>CANARYWEB S.L</t>
  </si>
  <si>
    <t>6</t>
  </si>
  <si>
    <t>12529</t>
  </si>
  <si>
    <t>INVESTIGACIÓN TURÍSTICA</t>
  </si>
  <si>
    <t>FEB0220261T</t>
  </si>
  <si>
    <t>RENOVACIÓN DE LA SUSCRIPCIÓN DE LOS SERVICIOS AZURE PARA EL MANTENIMIENTO DE LA INFRAESTRUCTURA ACTUAL DE LA PLATAFORMA BIGDATA Y GOBIERNO DEL DATO DE TURISMO DE TENERIFE</t>
  </si>
  <si>
    <t>48000000-8 Paquetes de software y sistemas de información
72611000-9 Servicios de apoyo informático técnico</t>
  </si>
  <si>
    <t>12 MESES</t>
  </si>
  <si>
    <t>B82387770</t>
  </si>
  <si>
    <t>NTT DATA SPAIN, S.L.U.</t>
  </si>
  <si>
    <t>7</t>
  </si>
  <si>
    <t>12792</t>
  </si>
  <si>
    <t>FEB0320261T</t>
  </si>
  <si>
    <t>71520000-9 Servicios de supervisión de obras; 71000000-8 Servicios de arquitectura, construcción, ingeniería e inspección</t>
  </si>
  <si>
    <t>B72894876</t>
  </si>
  <si>
    <t>INGENIERIA Y PROYECTOS DE CANARIAS SLP</t>
  </si>
  <si>
    <t>8</t>
  </si>
  <si>
    <t>13117</t>
  </si>
  <si>
    <t>MARKETING Y COMUNICACIÓN</t>
  </si>
  <si>
    <t>FEB0420261T</t>
  </si>
  <si>
    <t>ASESORAMIENTO PARA LA REVISIÓN DE LOS INFORMES DE RETORNO ECONÓMICOS (ROI) VINCULADOS A LOS PATROCINIOS DE TURISMO DE TENERIFE EN 2026</t>
  </si>
  <si>
    <t>79413000  Servicios de consultoría en gestión de marketing</t>
  </si>
  <si>
    <t>10 MESES</t>
  </si>
  <si>
    <t>B22534804</t>
  </si>
  <si>
    <t xml:space="preserve">NAROE CONSULTING SL </t>
  </si>
  <si>
    <t>9</t>
  </si>
  <si>
    <t>12761</t>
  </si>
  <si>
    <t>FEB0520261T</t>
  </si>
  <si>
    <t>PRODUCCIÓN DE MERCHANDISING PROMOCIONAL CON LA IMAGEN DEL TENERIFE CONVENTION BUREAU</t>
  </si>
  <si>
    <t>224620006 material de publicidad</t>
  </si>
  <si>
    <t>1 MES</t>
  </si>
  <si>
    <t>78555811R</t>
  </si>
  <si>
    <t>EDGAR JOSÉ ZAMORA ACOSTA</t>
  </si>
  <si>
    <t>10</t>
  </si>
  <si>
    <t>12854</t>
  </si>
  <si>
    <t>PRODUCTO TURÍSTICO</t>
  </si>
  <si>
    <t>MARZO</t>
  </si>
  <si>
    <t>MAR0120261T</t>
  </si>
  <si>
    <t>SERVICIO DE DISEÑO, COORDINACIÓN Y EJECUCIÓN DE ACCIONES GASTRONÓMICAS ORIENTADAS A LA PUESTA EN VALOR DEL PRODUCTO LOCAL DE TENERIFE EN EL MARCO DEL CONGRESO CLAVE F&amp;B</t>
  </si>
  <si>
    <t>79952000-2 – Servicios de organización de eventos</t>
  </si>
  <si>
    <t>B62952585</t>
  </si>
  <si>
    <t>INIHOST 2002 SL</t>
  </si>
  <si>
    <t>11</t>
  </si>
  <si>
    <t>12677</t>
  </si>
  <si>
    <t>MAR0220261T</t>
  </si>
  <si>
    <t>SERVICIOS DE VINCULACIÓN DE LA IMAGEN IÑIGO JOFRE CON LA MARCA TENERIFE DESPIERTA EMOCIONES</t>
  </si>
  <si>
    <t>79342200-5 - Servicios de promoción</t>
  </si>
  <si>
    <t>9 MESES</t>
  </si>
  <si>
    <t>43383701C</t>
  </si>
  <si>
    <t>ÍÑIGO JOFRE MANZANARES</t>
  </si>
  <si>
    <t>12678</t>
  </si>
  <si>
    <t>MAR0320261T</t>
  </si>
  <si>
    <t>SERVICIOS DE VINCULACIÓN DE LA IMAGEN BLANCA ALABAU CON LA MARCA TENERIFE DESPIERTA EMOCIONES</t>
  </si>
  <si>
    <t>45811683F</t>
  </si>
  <si>
    <t>BLANCA ALABAU NEIRA</t>
  </si>
  <si>
    <t>12</t>
  </si>
  <si>
    <t>13150</t>
  </si>
  <si>
    <t>CONSEJERÍA DELEGADA</t>
  </si>
  <si>
    <t>MAR0420261T</t>
  </si>
  <si>
    <t>SUMINISTRO DE MATERIAL PROMOCIONAL INSTITUCIONAL PARA ATENCIONES PROTOCOLARIAS VINCULADAS A LA INAUGURACIÓN DEL HOTEL TAORO</t>
  </si>
  <si>
    <t>39294100-0 Artículos de información y promoción</t>
  </si>
  <si>
    <t>43823003E</t>
  </si>
  <si>
    <t>ALEJANDRO TOSCO CASTRO</t>
  </si>
  <si>
    <t>13</t>
  </si>
  <si>
    <t>13026</t>
  </si>
  <si>
    <t>CONTRATACIÓN PÚBLICA</t>
  </si>
  <si>
    <t>MAR0520261T</t>
  </si>
  <si>
    <t>SERVICIOS DE ASISTENCIA TÉCNICA PARA LA TRAMITACIÓN ELECTRÓNICA DE LOS EXPEDIENTES Y LICITACIONES EN LA PLATAFORMA DE CONTRATACIÓN DEL SECTOR PÚBLICO Y PRESTACIONES CONEXAS DE ASESORAMIENTO EN MATERIA DE CONTRATACIÓN ELECTRÓNICA</t>
  </si>
  <si>
    <t>71356200-0 -Servicios de asistencia técnica</t>
  </si>
  <si>
    <t>B38921581</t>
  </si>
  <si>
    <t>ESTRATEGIA Y GESTIÓN PÚBLICA S.L.</t>
  </si>
  <si>
    <t>14</t>
  </si>
  <si>
    <t>12458</t>
  </si>
  <si>
    <t>PROMOCIÓN ECONÓMICA</t>
  </si>
  <si>
    <t>MAR0620261T</t>
  </si>
  <si>
    <t>LICENCIAS DEL CRM (CUSTOMER RELATIONSHIP MANAGEMENT – PROGRAMA DE GESTIÓN DE LA RELACIÓN CON LOS CLIENTES) PARA LA PLATAFORMA WHY TENERIFE?</t>
  </si>
  <si>
    <t>48333000-1 Paquetes de software de gestión de contactos.</t>
  </si>
  <si>
    <t>856838251B01</t>
  </si>
  <si>
    <t>ZOHO CORPORATION B.V.</t>
  </si>
  <si>
    <t>NL</t>
  </si>
  <si>
    <t>- SPET, Turismo de Tenerife S.A, como poder adjudicador y medio propio del Cabildo Insular de Tenerife, deberá aplicar las normas, criterios y principios establecidos en la LCSP 9/2017 que rigen la contratación menor, igualmente aplicables a los contratos de obra, servicios y suministros considerados gastos menores por el Decreto Ley del Gobierno de Canarias 4/2021.</t>
  </si>
  <si>
    <t>DIRECCIÓN FACULTATIVA DEL PROYECTO DE ADECUACIÓN DE LA OFICINA DE SPET, TURISMO DE TENERIFE, S.A.: ACCESIBILIDAD, INSTALACIONES TÉRMICAS Y BAJA TENSIÓN ACCESIBILIDAD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</si>
</sst>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11"/>
      <color theme="0"/>
      <name val="Tahoma"/>
      <family val="2"/>
    </font>
    <font>
      <sz val="11"/>
      <color theme="0"/>
      <name val="Tahoma"/>
      <family val="2"/>
    </font>
    <font>
      <sz val="11"/>
      <color theme="1"/>
      <name val="Aptos Narrow"/>
      <family val="2"/>
      <scheme val="minor"/>
    </font>
    <font>
      <b/>
      <sz val="18"/>
      <color theme="0"/>
      <name val="Tahoma"/>
      <family val="2"/>
    </font>
    <font>
      <b/>
      <sz val="10"/>
      <color theme="0"/>
      <name val="Tahoma"/>
      <family val="2"/>
    </font>
    <font>
      <sz val="11"/>
      <color rgb="FF006100"/>
      <name val="Aptos Narrow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dashed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</borders>
  <cellStyleXfs count="4">
    <xf numFmtId="0" fontId="0" fillId="0" borderId="0"/>
    <xf numFmtId="0" fontId="4" fillId="0" borderId="0"/>
    <xf numFmtId="0" fontId="7" fillId="2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50">
    <xf numFmtId="0" fontId="0" fillId="0" borderId="0" xfId="0"/>
    <xf numFmtId="0" fontId="5" fillId="3" borderId="1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2" fillId="3" borderId="3" xfId="2" applyFont="1" applyFill="1" applyBorder="1" applyAlignment="1">
      <alignment vertical="center" wrapText="1"/>
    </xf>
    <xf numFmtId="0" fontId="2" fillId="3" borderId="3" xfId="2" applyFont="1" applyFill="1" applyBorder="1" applyAlignment="1">
      <alignment horizontal="center" vertical="center" wrapText="1"/>
    </xf>
    <xf numFmtId="4" fontId="2" fillId="3" borderId="3" xfId="2" applyNumberFormat="1" applyFont="1" applyFill="1" applyBorder="1" applyAlignment="1">
      <alignment horizontal="center" vertical="center" wrapText="1"/>
    </xf>
    <xf numFmtId="164" fontId="6" fillId="3" borderId="3" xfId="1" applyNumberFormat="1" applyFont="1" applyFill="1" applyBorder="1" applyAlignment="1">
      <alignment horizontal="center" vertical="center" wrapText="1"/>
    </xf>
    <xf numFmtId="14" fontId="6" fillId="3" borderId="3" xfId="1" applyNumberFormat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left" vertical="center"/>
    </xf>
    <xf numFmtId="0" fontId="5" fillId="3" borderId="3" xfId="1" applyFont="1" applyFill="1" applyBorder="1" applyAlignment="1">
      <alignment vertical="center"/>
    </xf>
    <xf numFmtId="0" fontId="1" fillId="3" borderId="3" xfId="1" applyFont="1" applyFill="1" applyBorder="1" applyAlignment="1">
      <alignment horizontal="center" vertical="center"/>
    </xf>
    <xf numFmtId="0" fontId="1" fillId="3" borderId="3" xfId="1" applyFont="1" applyFill="1" applyBorder="1" applyAlignment="1">
      <alignment vertical="center"/>
    </xf>
    <xf numFmtId="0" fontId="1" fillId="3" borderId="3" xfId="1" applyFont="1" applyFill="1" applyBorder="1" applyAlignment="1">
      <alignment horizontal="left" vertical="center"/>
    </xf>
    <xf numFmtId="164" fontId="1" fillId="3" borderId="3" xfId="1" applyNumberFormat="1" applyFont="1" applyFill="1" applyBorder="1" applyAlignment="1">
      <alignment horizontal="right" vertical="center"/>
    </xf>
    <xf numFmtId="14" fontId="1" fillId="3" borderId="3" xfId="1" applyNumberFormat="1" applyFont="1" applyFill="1" applyBorder="1" applyAlignment="1">
      <alignment horizontal="center" vertical="center"/>
    </xf>
    <xf numFmtId="14" fontId="8" fillId="3" borderId="3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49" fontId="9" fillId="4" borderId="3" xfId="1" applyNumberFormat="1" applyFont="1" applyFill="1" applyBorder="1" applyAlignment="1">
      <alignment horizontal="center" vertical="center"/>
    </xf>
    <xf numFmtId="49" fontId="9" fillId="4" borderId="3" xfId="1" applyNumberFormat="1" applyFont="1" applyFill="1" applyBorder="1" applyAlignment="1">
      <alignment vertical="center"/>
    </xf>
    <xf numFmtId="0" fontId="9" fillId="4" borderId="3" xfId="3" applyFont="1" applyFill="1" applyBorder="1" applyAlignment="1">
      <alignment horizontal="center" vertical="center"/>
    </xf>
    <xf numFmtId="49" fontId="9" fillId="4" borderId="3" xfId="1" applyNumberFormat="1" applyFont="1" applyFill="1" applyBorder="1" applyAlignment="1">
      <alignment horizontal="left" vertical="center"/>
    </xf>
    <xf numFmtId="164" fontId="9" fillId="4" borderId="3" xfId="1" applyNumberFormat="1" applyFont="1" applyFill="1" applyBorder="1" applyAlignment="1">
      <alignment horizontal="right" vertical="center"/>
    </xf>
    <xf numFmtId="2" fontId="9" fillId="4" borderId="3" xfId="1" applyNumberFormat="1" applyFont="1" applyFill="1" applyBorder="1" applyAlignment="1">
      <alignment horizontal="center" vertical="center"/>
    </xf>
    <xf numFmtId="14" fontId="9" fillId="4" borderId="3" xfId="1" applyNumberFormat="1" applyFont="1" applyFill="1" applyBorder="1" applyAlignment="1">
      <alignment horizontal="center" vertical="center"/>
    </xf>
    <xf numFmtId="1" fontId="9" fillId="4" borderId="3" xfId="1" applyNumberFormat="1" applyFont="1" applyFill="1" applyBorder="1" applyAlignment="1">
      <alignment horizontal="center" vertical="center"/>
    </xf>
    <xf numFmtId="0" fontId="0" fillId="0" borderId="0" xfId="1" applyFont="1" applyAlignment="1">
      <alignment vertical="center"/>
    </xf>
    <xf numFmtId="0" fontId="9" fillId="4" borderId="3" xfId="3" applyFont="1" applyFill="1" applyBorder="1" applyAlignment="1">
      <alignment vertical="center"/>
    </xf>
    <xf numFmtId="49" fontId="9" fillId="0" borderId="3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14" fontId="9" fillId="0" borderId="3" xfId="1" applyNumberFormat="1" applyFont="1" applyBorder="1" applyAlignment="1">
      <alignment horizontal="center" vertical="center"/>
    </xf>
    <xf numFmtId="0" fontId="9" fillId="0" borderId="3" xfId="3" applyFont="1" applyFill="1" applyBorder="1" applyAlignment="1">
      <alignment horizontal="center" vertical="center"/>
    </xf>
    <xf numFmtId="0" fontId="9" fillId="0" borderId="3" xfId="3" applyFont="1" applyFill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164" fontId="9" fillId="0" borderId="3" xfId="1" applyNumberFormat="1" applyFont="1" applyBorder="1" applyAlignment="1">
      <alignment horizontal="right" vertical="center"/>
    </xf>
    <xf numFmtId="2" fontId="9" fillId="0" borderId="3" xfId="1" applyNumberFormat="1" applyFont="1" applyBorder="1" applyAlignment="1">
      <alignment horizontal="center" vertical="center"/>
    </xf>
    <xf numFmtId="1" fontId="9" fillId="0" borderId="3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left" vertical="center"/>
    </xf>
    <xf numFmtId="49" fontId="9" fillId="0" borderId="3" xfId="1" applyNumberFormat="1" applyFont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1" fillId="0" borderId="0" xfId="1" applyFont="1" applyAlignment="1">
      <alignment horizontal="center" vertical="center"/>
    </xf>
    <xf numFmtId="164" fontId="1" fillId="0" borderId="0" xfId="1" applyNumberFormat="1" applyFont="1" applyAlignment="1">
      <alignment horizontal="right" vertical="center"/>
    </xf>
    <xf numFmtId="14" fontId="1" fillId="0" borderId="0" xfId="1" applyNumberFormat="1" applyFont="1" applyAlignment="1">
      <alignment vertical="center"/>
    </xf>
    <xf numFmtId="1" fontId="1" fillId="0" borderId="0" xfId="1" applyNumberFormat="1" applyFont="1" applyAlignment="1">
      <alignment vertical="center"/>
    </xf>
    <xf numFmtId="0" fontId="9" fillId="4" borderId="3" xfId="3" applyFont="1" applyFill="1" applyBorder="1" applyAlignment="1">
      <alignment horizontal="left" vertical="center" wrapText="1"/>
    </xf>
  </cellXfs>
  <cellStyles count="4">
    <cellStyle name="Bueno 2" xfId="2" xr:uid="{09A74215-E630-4A1A-9417-09070E7F9DE9}"/>
    <cellStyle name="Hipervínculo" xfId="3" builtinId="8"/>
    <cellStyle name="Normal" xfId="0" builtinId="0"/>
    <cellStyle name="Normal 2" xfId="1" xr:uid="{1FC15A6F-9D2B-478A-9EBA-70F92998BA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1204663</xdr:colOff>
      <xdr:row>0</xdr:row>
      <xdr:rowOff>748665</xdr:rowOff>
    </xdr:to>
    <xdr:pic>
      <xdr:nvPicPr>
        <xdr:cNvPr id="2" name="Imagen 1" descr="Imagen que contiene Logotipo&#10;&#10;Descripción generada automáticamente">
          <a:extLst>
            <a:ext uri="{FF2B5EF4-FFF2-40B4-BE49-F238E27FC236}">
              <a16:creationId xmlns:a16="http://schemas.microsoft.com/office/drawing/2014/main" id="{458A6968-A37D-4882-BB44-BF7B22D02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95238" cy="748665"/>
        </a:xfrm>
        <a:prstGeom prst="rect">
          <a:avLst/>
        </a:prstGeom>
      </xdr:spPr>
    </xdr:pic>
    <xdr:clientData/>
  </xdr:twoCellAnchor>
  <xdr:twoCellAnchor editAs="oneCell">
    <xdr:from>
      <xdr:col>21</xdr:col>
      <xdr:colOff>2743615</xdr:colOff>
      <xdr:row>0</xdr:row>
      <xdr:rowOff>150329</xdr:rowOff>
    </xdr:from>
    <xdr:to>
      <xdr:col>23</xdr:col>
      <xdr:colOff>541655</xdr:colOff>
      <xdr:row>0</xdr:row>
      <xdr:rowOff>643724</xdr:rowOff>
    </xdr:to>
    <xdr:pic>
      <xdr:nvPicPr>
        <xdr:cNvPr id="3" name="Picture 9" descr="Imagen de la pantalla de un video juego&#10;&#10;Descripción generada automáticamente con confianza baja">
          <a:extLst>
            <a:ext uri="{FF2B5EF4-FFF2-40B4-BE49-F238E27FC236}">
              <a16:creationId xmlns:a16="http://schemas.microsoft.com/office/drawing/2014/main" id="{6BAEBDED-D96A-4628-8D76-FEB21327D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89215" y="150329"/>
          <a:ext cx="1817590" cy="49339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CFD69-538B-43C7-8ED3-1419D35D8AEA}">
  <sheetPr>
    <tabColor theme="2"/>
  </sheetPr>
  <dimension ref="A1:Y20"/>
  <sheetViews>
    <sheetView showGridLines="0" tabSelected="1" zoomScaleNormal="100" workbookViewId="0">
      <pane xSplit="6" ySplit="2" topLeftCell="G3" activePane="bottomRight" state="frozen"/>
      <selection pane="topRight" activeCell="G1" sqref="G1"/>
      <selection pane="bottomLeft" activeCell="A4" sqref="A4"/>
      <selection pane="bottomRight" sqref="A1:X1"/>
    </sheetView>
  </sheetViews>
  <sheetFormatPr baseColWidth="10" defaultColWidth="10" defaultRowHeight="14.25" x14ac:dyDescent="0.2"/>
  <cols>
    <col min="1" max="1" width="3.125" style="45" bestFit="1" customWidth="1"/>
    <col min="2" max="2" width="7.25" style="22" bestFit="1" customWidth="1"/>
    <col min="3" max="3" width="16.25" style="22" bestFit="1" customWidth="1"/>
    <col min="4" max="4" width="5.875" style="22" customWidth="1"/>
    <col min="5" max="5" width="10.375" style="22" bestFit="1" customWidth="1"/>
    <col min="6" max="6" width="12.5" style="22" bestFit="1" customWidth="1"/>
    <col min="7" max="7" width="12.875" style="22" customWidth="1"/>
    <col min="8" max="8" width="45.375" style="44" customWidth="1"/>
    <col min="9" max="9" width="20.125" style="44" customWidth="1"/>
    <col min="10" max="10" width="9.375" style="46" bestFit="1" customWidth="1"/>
    <col min="11" max="11" width="9.25" style="22" bestFit="1" customWidth="1"/>
    <col min="12" max="12" width="11.875" style="22" bestFit="1" customWidth="1"/>
    <col min="13" max="13" width="12.375" style="47" bestFit="1" customWidth="1"/>
    <col min="14" max="14" width="9.5" style="46" bestFit="1" customWidth="1"/>
    <col min="15" max="15" width="9.625" style="46" bestFit="1" customWidth="1"/>
    <col min="16" max="16" width="12.875" style="46" bestFit="1" customWidth="1"/>
    <col min="17" max="17" width="10.375" style="48" bestFit="1" customWidth="1"/>
    <col min="18" max="18" width="10.125" style="48" bestFit="1" customWidth="1"/>
    <col min="19" max="19" width="12.75" style="22" customWidth="1"/>
    <col min="20" max="20" width="33" style="44" customWidth="1"/>
    <col min="21" max="21" width="13.125" style="22" bestFit="1" customWidth="1"/>
    <col min="22" max="22" width="39.25" style="44" bestFit="1" customWidth="1"/>
    <col min="23" max="23" width="13.5" style="22" bestFit="1" customWidth="1"/>
    <col min="24" max="24" width="10.625" style="48" customWidth="1"/>
    <col min="25" max="16384" width="10" style="22"/>
  </cols>
  <sheetData>
    <row r="1" spans="1:24" s="3" customFormat="1" ht="65.2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3" customFormat="1" ht="76.5" x14ac:dyDescent="0.2">
      <c r="A2" s="4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8" t="s">
        <v>6</v>
      </c>
      <c r="G2" s="5" t="s">
        <v>7</v>
      </c>
      <c r="H2" s="5" t="s">
        <v>8</v>
      </c>
      <c r="I2" s="5" t="s">
        <v>9</v>
      </c>
      <c r="J2" s="9" t="s">
        <v>10</v>
      </c>
      <c r="K2" s="10" t="s">
        <v>11</v>
      </c>
      <c r="L2" s="10" t="s">
        <v>12</v>
      </c>
      <c r="M2" s="10" t="s">
        <v>13</v>
      </c>
      <c r="N2" s="9" t="s">
        <v>14</v>
      </c>
      <c r="O2" s="9" t="s">
        <v>15</v>
      </c>
      <c r="P2" s="9" t="s">
        <v>16</v>
      </c>
      <c r="Q2" s="10" t="s">
        <v>17</v>
      </c>
      <c r="R2" s="10" t="s">
        <v>18</v>
      </c>
      <c r="S2" s="5" t="s">
        <v>19</v>
      </c>
      <c r="T2" s="11" t="s">
        <v>20</v>
      </c>
      <c r="U2" s="5" t="s">
        <v>21</v>
      </c>
      <c r="V2" s="10" t="s">
        <v>22</v>
      </c>
      <c r="W2" s="10" t="s">
        <v>23</v>
      </c>
      <c r="X2" s="10" t="s">
        <v>24</v>
      </c>
    </row>
    <row r="3" spans="1:24" ht="22.5" x14ac:dyDescent="0.2">
      <c r="A3" s="12"/>
      <c r="B3" s="13" t="s">
        <v>25</v>
      </c>
      <c r="C3" s="14"/>
      <c r="D3" s="15"/>
      <c r="E3" s="13"/>
      <c r="F3" s="13"/>
      <c r="G3" s="16"/>
      <c r="H3" s="17"/>
      <c r="I3" s="17"/>
      <c r="J3" s="18"/>
      <c r="K3" s="15"/>
      <c r="L3" s="15"/>
      <c r="M3" s="19"/>
      <c r="N3" s="18"/>
      <c r="O3" s="18"/>
      <c r="P3" s="18"/>
      <c r="Q3" s="19"/>
      <c r="R3" s="19"/>
      <c r="S3" s="15"/>
      <c r="T3" s="17"/>
      <c r="U3" s="15"/>
      <c r="V3" s="20"/>
      <c r="W3" s="19"/>
      <c r="X3" s="19"/>
    </row>
    <row r="4" spans="1:24" ht="22.5" x14ac:dyDescent="0.2">
      <c r="A4" s="23" t="s">
        <v>26</v>
      </c>
      <c r="B4" s="23" t="s">
        <v>30</v>
      </c>
      <c r="C4" s="24" t="s">
        <v>31</v>
      </c>
      <c r="D4" s="23">
        <v>2026</v>
      </c>
      <c r="E4" s="23" t="s">
        <v>32</v>
      </c>
      <c r="F4" s="23" t="s">
        <v>33</v>
      </c>
      <c r="G4" s="25">
        <v>2</v>
      </c>
      <c r="H4" s="49" t="s">
        <v>34</v>
      </c>
      <c r="I4" s="26" t="s">
        <v>35</v>
      </c>
      <c r="J4" s="27">
        <v>10890</v>
      </c>
      <c r="K4" s="23" t="s">
        <v>36</v>
      </c>
      <c r="L4" s="28">
        <v>2</v>
      </c>
      <c r="M4" s="29">
        <v>46031</v>
      </c>
      <c r="N4" s="27">
        <v>10890</v>
      </c>
      <c r="O4" s="27" t="s">
        <v>37</v>
      </c>
      <c r="P4" s="27">
        <v>10890</v>
      </c>
      <c r="Q4" s="30">
        <v>2</v>
      </c>
      <c r="R4" s="30">
        <v>1</v>
      </c>
      <c r="S4" s="23" t="s">
        <v>38</v>
      </c>
      <c r="T4" s="26" t="s">
        <v>39</v>
      </c>
      <c r="U4" s="23" t="s">
        <v>40</v>
      </c>
      <c r="V4" s="23" t="s">
        <v>41</v>
      </c>
      <c r="W4" s="30">
        <v>1</v>
      </c>
      <c r="X4" s="30">
        <v>1</v>
      </c>
    </row>
    <row r="5" spans="1:24" x14ac:dyDescent="0.2">
      <c r="A5" s="23" t="s">
        <v>27</v>
      </c>
      <c r="B5" s="23" t="s">
        <v>42</v>
      </c>
      <c r="C5" s="24" t="s">
        <v>43</v>
      </c>
      <c r="D5" s="23">
        <v>2026</v>
      </c>
      <c r="E5" s="23" t="s">
        <v>32</v>
      </c>
      <c r="F5" s="23" t="s">
        <v>44</v>
      </c>
      <c r="G5" s="25">
        <v>1</v>
      </c>
      <c r="H5" s="49" t="s">
        <v>45</v>
      </c>
      <c r="I5" s="26" t="s">
        <v>46</v>
      </c>
      <c r="J5" s="27">
        <v>7325.51</v>
      </c>
      <c r="K5" s="23" t="s">
        <v>47</v>
      </c>
      <c r="L5" s="28">
        <v>3</v>
      </c>
      <c r="M5" s="29">
        <v>46043</v>
      </c>
      <c r="N5" s="27">
        <v>7325.51</v>
      </c>
      <c r="O5" s="27">
        <f>N5*0.07</f>
        <v>512.78570000000002</v>
      </c>
      <c r="P5" s="27">
        <v>7838.2956999999997</v>
      </c>
      <c r="Q5" s="30">
        <v>1</v>
      </c>
      <c r="R5" s="30">
        <v>1</v>
      </c>
      <c r="S5" s="23" t="s">
        <v>48</v>
      </c>
      <c r="T5" s="26" t="s">
        <v>49</v>
      </c>
      <c r="U5" s="23" t="s">
        <v>40</v>
      </c>
      <c r="V5" s="23" t="s">
        <v>41</v>
      </c>
      <c r="W5" s="30">
        <v>3</v>
      </c>
      <c r="X5" s="30">
        <v>1</v>
      </c>
    </row>
    <row r="6" spans="1:24" ht="22.5" x14ac:dyDescent="0.2">
      <c r="A6" s="23" t="s">
        <v>28</v>
      </c>
      <c r="B6" s="23" t="s">
        <v>50</v>
      </c>
      <c r="C6" s="24" t="s">
        <v>43</v>
      </c>
      <c r="D6" s="23">
        <v>2026</v>
      </c>
      <c r="E6" s="23" t="s">
        <v>32</v>
      </c>
      <c r="F6" s="23" t="s">
        <v>51</v>
      </c>
      <c r="G6" s="25">
        <v>2</v>
      </c>
      <c r="H6" s="49" t="s">
        <v>52</v>
      </c>
      <c r="I6" s="26" t="s">
        <v>53</v>
      </c>
      <c r="J6" s="27">
        <v>14000</v>
      </c>
      <c r="K6" s="23" t="s">
        <v>54</v>
      </c>
      <c r="L6" s="28">
        <v>6</v>
      </c>
      <c r="M6" s="29">
        <v>46048</v>
      </c>
      <c r="N6" s="27">
        <v>13500</v>
      </c>
      <c r="O6" s="27">
        <f t="shared" ref="O6:O16" si="0">N6*0.07</f>
        <v>945.00000000000011</v>
      </c>
      <c r="P6" s="27">
        <v>14445</v>
      </c>
      <c r="Q6" s="30">
        <v>1</v>
      </c>
      <c r="R6" s="30">
        <v>1</v>
      </c>
      <c r="S6" s="23" t="s">
        <v>55</v>
      </c>
      <c r="T6" s="26" t="s">
        <v>56</v>
      </c>
      <c r="U6" s="23" t="s">
        <v>40</v>
      </c>
      <c r="V6" s="23" t="s">
        <v>41</v>
      </c>
      <c r="W6" s="30">
        <v>3</v>
      </c>
      <c r="X6" s="30">
        <v>1</v>
      </c>
    </row>
    <row r="7" spans="1:24" ht="33.75" x14ac:dyDescent="0.2">
      <c r="A7" s="23" t="s">
        <v>29</v>
      </c>
      <c r="B7" s="23" t="s">
        <v>57</v>
      </c>
      <c r="C7" s="24" t="s">
        <v>43</v>
      </c>
      <c r="D7" s="23">
        <v>2026</v>
      </c>
      <c r="E7" s="23" t="s">
        <v>32</v>
      </c>
      <c r="F7" s="23" t="s">
        <v>58</v>
      </c>
      <c r="G7" s="25">
        <v>1</v>
      </c>
      <c r="H7" s="49" t="s">
        <v>59</v>
      </c>
      <c r="I7" s="26" t="s">
        <v>60</v>
      </c>
      <c r="J7" s="27">
        <v>14400</v>
      </c>
      <c r="K7" s="23" t="s">
        <v>61</v>
      </c>
      <c r="L7" s="28">
        <v>4</v>
      </c>
      <c r="M7" s="29">
        <v>46052</v>
      </c>
      <c r="N7" s="27">
        <v>14230.5</v>
      </c>
      <c r="O7" s="27">
        <f t="shared" si="0"/>
        <v>996.1350000000001</v>
      </c>
      <c r="P7" s="27">
        <v>15226.635</v>
      </c>
      <c r="Q7" s="30">
        <v>1</v>
      </c>
      <c r="R7" s="30">
        <v>1</v>
      </c>
      <c r="S7" s="23" t="s">
        <v>62</v>
      </c>
      <c r="T7" s="26" t="s">
        <v>63</v>
      </c>
      <c r="U7" s="23" t="s">
        <v>40</v>
      </c>
      <c r="V7" s="23" t="s">
        <v>41</v>
      </c>
      <c r="W7" s="30">
        <v>3</v>
      </c>
      <c r="X7" s="30">
        <v>2</v>
      </c>
    </row>
    <row r="8" spans="1:24" ht="22.5" x14ac:dyDescent="0.2">
      <c r="A8" s="23" t="s">
        <v>64</v>
      </c>
      <c r="B8" s="23" t="s">
        <v>65</v>
      </c>
      <c r="C8" s="24" t="s">
        <v>66</v>
      </c>
      <c r="D8" s="23">
        <v>2026</v>
      </c>
      <c r="E8" s="23" t="s">
        <v>67</v>
      </c>
      <c r="F8" s="23" t="s">
        <v>68</v>
      </c>
      <c r="G8" s="25">
        <v>2</v>
      </c>
      <c r="H8" s="49" t="s">
        <v>69</v>
      </c>
      <c r="I8" s="26" t="s">
        <v>70</v>
      </c>
      <c r="J8" s="27">
        <v>14900</v>
      </c>
      <c r="K8" s="23" t="s">
        <v>47</v>
      </c>
      <c r="L8" s="28">
        <v>3</v>
      </c>
      <c r="M8" s="29">
        <v>46056</v>
      </c>
      <c r="N8" s="27">
        <v>14900</v>
      </c>
      <c r="O8" s="27">
        <f t="shared" si="0"/>
        <v>1043</v>
      </c>
      <c r="P8" s="27">
        <v>15943</v>
      </c>
      <c r="Q8" s="30">
        <v>2</v>
      </c>
      <c r="R8" s="30">
        <v>1</v>
      </c>
      <c r="S8" s="23" t="s">
        <v>71</v>
      </c>
      <c r="T8" s="26" t="s">
        <v>72</v>
      </c>
      <c r="U8" s="23" t="s">
        <v>40</v>
      </c>
      <c r="V8" s="23" t="s">
        <v>41</v>
      </c>
      <c r="W8" s="30">
        <v>1</v>
      </c>
      <c r="X8" s="30">
        <v>1</v>
      </c>
    </row>
    <row r="9" spans="1:24" ht="45" x14ac:dyDescent="0.2">
      <c r="A9" s="23" t="s">
        <v>73</v>
      </c>
      <c r="B9" s="23" t="s">
        <v>74</v>
      </c>
      <c r="C9" s="24" t="s">
        <v>75</v>
      </c>
      <c r="D9" s="23">
        <v>2026</v>
      </c>
      <c r="E9" s="23" t="s">
        <v>67</v>
      </c>
      <c r="F9" s="23" t="s">
        <v>76</v>
      </c>
      <c r="G9" s="25">
        <v>2</v>
      </c>
      <c r="H9" s="49" t="s">
        <v>77</v>
      </c>
      <c r="I9" s="26" t="s">
        <v>78</v>
      </c>
      <c r="J9" s="27">
        <v>14900</v>
      </c>
      <c r="K9" s="23" t="s">
        <v>79</v>
      </c>
      <c r="L9" s="28">
        <v>12</v>
      </c>
      <c r="M9" s="29">
        <v>46059</v>
      </c>
      <c r="N9" s="27">
        <v>14604.68</v>
      </c>
      <c r="O9" s="27">
        <f t="shared" si="0"/>
        <v>1022.3276000000001</v>
      </c>
      <c r="P9" s="27">
        <v>15627.007600000001</v>
      </c>
      <c r="Q9" s="30">
        <v>2</v>
      </c>
      <c r="R9" s="30">
        <v>1</v>
      </c>
      <c r="S9" s="23" t="s">
        <v>80</v>
      </c>
      <c r="T9" s="26" t="s">
        <v>81</v>
      </c>
      <c r="U9" s="23" t="s">
        <v>40</v>
      </c>
      <c r="V9" s="23" t="s">
        <v>41</v>
      </c>
      <c r="W9" s="30">
        <v>1</v>
      </c>
      <c r="X9" s="30">
        <v>1</v>
      </c>
    </row>
    <row r="10" spans="1:24" ht="45" x14ac:dyDescent="0.2">
      <c r="A10" s="23" t="s">
        <v>82</v>
      </c>
      <c r="B10" s="23" t="s">
        <v>83</v>
      </c>
      <c r="C10" s="24" t="s">
        <v>43</v>
      </c>
      <c r="D10" s="23">
        <v>2026</v>
      </c>
      <c r="E10" s="23" t="s">
        <v>67</v>
      </c>
      <c r="F10" s="23" t="s">
        <v>84</v>
      </c>
      <c r="G10" s="25">
        <v>2</v>
      </c>
      <c r="H10" s="49" t="s">
        <v>153</v>
      </c>
      <c r="I10" s="26" t="s">
        <v>85</v>
      </c>
      <c r="J10" s="27">
        <v>14830.7</v>
      </c>
      <c r="K10" s="23" t="s">
        <v>61</v>
      </c>
      <c r="L10" s="28">
        <v>4</v>
      </c>
      <c r="M10" s="29">
        <v>46064</v>
      </c>
      <c r="N10" s="27">
        <v>14535</v>
      </c>
      <c r="O10" s="27">
        <f t="shared" si="0"/>
        <v>1017.45</v>
      </c>
      <c r="P10" s="27">
        <f t="shared" ref="P10:P16" si="1">SUM(N10:O10)</f>
        <v>15552.45</v>
      </c>
      <c r="Q10" s="30">
        <v>1</v>
      </c>
      <c r="R10" s="30">
        <v>1</v>
      </c>
      <c r="S10" s="23" t="s">
        <v>86</v>
      </c>
      <c r="T10" s="26" t="s">
        <v>87</v>
      </c>
      <c r="U10" s="23" t="s">
        <v>40</v>
      </c>
      <c r="V10" s="23" t="s">
        <v>41</v>
      </c>
      <c r="W10" s="30">
        <v>3</v>
      </c>
      <c r="X10" s="30">
        <v>3</v>
      </c>
    </row>
    <row r="11" spans="1:24" ht="33.75" x14ac:dyDescent="0.2">
      <c r="A11" s="23" t="s">
        <v>88</v>
      </c>
      <c r="B11" s="23" t="s">
        <v>89</v>
      </c>
      <c r="C11" s="24" t="s">
        <v>90</v>
      </c>
      <c r="D11" s="23">
        <v>2026</v>
      </c>
      <c r="E11" s="23" t="s">
        <v>67</v>
      </c>
      <c r="F11" s="23" t="s">
        <v>91</v>
      </c>
      <c r="G11" s="25">
        <v>2</v>
      </c>
      <c r="H11" s="49" t="s">
        <v>92</v>
      </c>
      <c r="I11" s="26" t="s">
        <v>93</v>
      </c>
      <c r="J11" s="27">
        <v>14900</v>
      </c>
      <c r="K11" s="23" t="s">
        <v>94</v>
      </c>
      <c r="L11" s="28">
        <v>10</v>
      </c>
      <c r="M11" s="29">
        <v>46078</v>
      </c>
      <c r="N11" s="27">
        <v>14650</v>
      </c>
      <c r="O11" s="27">
        <f t="shared" si="0"/>
        <v>1025.5</v>
      </c>
      <c r="P11" s="27">
        <f t="shared" si="1"/>
        <v>15675.5</v>
      </c>
      <c r="Q11" s="30">
        <v>1</v>
      </c>
      <c r="R11" s="30">
        <v>1</v>
      </c>
      <c r="S11" s="23" t="s">
        <v>95</v>
      </c>
      <c r="T11" s="26" t="s">
        <v>96</v>
      </c>
      <c r="U11" s="23" t="s">
        <v>40</v>
      </c>
      <c r="V11" s="23" t="s">
        <v>41</v>
      </c>
      <c r="W11" s="30">
        <v>3</v>
      </c>
      <c r="X11" s="30">
        <v>2</v>
      </c>
    </row>
    <row r="12" spans="1:24" ht="22.5" x14ac:dyDescent="0.2">
      <c r="A12" s="23" t="s">
        <v>97</v>
      </c>
      <c r="B12" s="23" t="s">
        <v>98</v>
      </c>
      <c r="C12" s="24" t="s">
        <v>31</v>
      </c>
      <c r="D12" s="23">
        <v>2026</v>
      </c>
      <c r="E12" s="23" t="s">
        <v>67</v>
      </c>
      <c r="F12" s="23" t="s">
        <v>99</v>
      </c>
      <c r="G12" s="25">
        <v>1</v>
      </c>
      <c r="H12" s="49" t="s">
        <v>100</v>
      </c>
      <c r="I12" s="26" t="s">
        <v>101</v>
      </c>
      <c r="J12" s="27">
        <v>14990</v>
      </c>
      <c r="K12" s="23" t="s">
        <v>102</v>
      </c>
      <c r="L12" s="28">
        <v>1</v>
      </c>
      <c r="M12" s="29">
        <v>46079</v>
      </c>
      <c r="N12" s="27">
        <v>10672</v>
      </c>
      <c r="O12" s="27">
        <f>N12*0.07</f>
        <v>747.04000000000008</v>
      </c>
      <c r="P12" s="27">
        <f>SUM(N12:O12)</f>
        <v>11419.04</v>
      </c>
      <c r="Q12" s="30">
        <v>1</v>
      </c>
      <c r="R12" s="30">
        <v>1</v>
      </c>
      <c r="S12" s="23" t="s">
        <v>103</v>
      </c>
      <c r="T12" s="26" t="s">
        <v>104</v>
      </c>
      <c r="U12" s="23" t="s">
        <v>40</v>
      </c>
      <c r="V12" s="23" t="s">
        <v>41</v>
      </c>
      <c r="W12" s="30">
        <v>4</v>
      </c>
      <c r="X12" s="30">
        <v>3</v>
      </c>
    </row>
    <row r="13" spans="1:24" ht="45" x14ac:dyDescent="0.2">
      <c r="A13" s="23" t="s">
        <v>105</v>
      </c>
      <c r="B13" s="23" t="s">
        <v>106</v>
      </c>
      <c r="C13" s="24" t="s">
        <v>107</v>
      </c>
      <c r="D13" s="23">
        <v>2026</v>
      </c>
      <c r="E13" s="23" t="s">
        <v>108</v>
      </c>
      <c r="F13" s="23" t="s">
        <v>109</v>
      </c>
      <c r="G13" s="23" t="s">
        <v>27</v>
      </c>
      <c r="H13" s="49" t="s">
        <v>110</v>
      </c>
      <c r="I13" s="32" t="s">
        <v>111</v>
      </c>
      <c r="J13" s="27">
        <v>14900</v>
      </c>
      <c r="K13" s="23" t="s">
        <v>102</v>
      </c>
      <c r="L13" s="28">
        <v>1</v>
      </c>
      <c r="M13" s="29">
        <v>46085</v>
      </c>
      <c r="N13" s="27">
        <v>13925.23</v>
      </c>
      <c r="O13" s="27">
        <f t="shared" si="0"/>
        <v>974.76610000000005</v>
      </c>
      <c r="P13" s="27">
        <f t="shared" si="1"/>
        <v>14899.9961</v>
      </c>
      <c r="Q13" s="30">
        <v>2</v>
      </c>
      <c r="R13" s="30">
        <v>1</v>
      </c>
      <c r="S13" s="23" t="s">
        <v>112</v>
      </c>
      <c r="T13" s="26" t="s">
        <v>113</v>
      </c>
      <c r="U13" s="23" t="s">
        <v>40</v>
      </c>
      <c r="V13" s="23" t="s">
        <v>41</v>
      </c>
      <c r="W13" s="30">
        <v>1</v>
      </c>
      <c r="X13" s="30">
        <v>1</v>
      </c>
    </row>
    <row r="14" spans="1:24" ht="22.5" x14ac:dyDescent="0.2">
      <c r="A14" s="23" t="s">
        <v>114</v>
      </c>
      <c r="B14" s="23" t="s">
        <v>115</v>
      </c>
      <c r="C14" s="24" t="s">
        <v>90</v>
      </c>
      <c r="D14" s="23">
        <v>2026</v>
      </c>
      <c r="E14" s="23" t="s">
        <v>108</v>
      </c>
      <c r="F14" s="23" t="s">
        <v>116</v>
      </c>
      <c r="G14" s="25">
        <v>2</v>
      </c>
      <c r="H14" s="49" t="s">
        <v>117</v>
      </c>
      <c r="I14" s="32" t="s">
        <v>118</v>
      </c>
      <c r="J14" s="27">
        <v>14900</v>
      </c>
      <c r="K14" s="23" t="s">
        <v>119</v>
      </c>
      <c r="L14" s="28">
        <v>9</v>
      </c>
      <c r="M14" s="29">
        <v>46090</v>
      </c>
      <c r="N14" s="27">
        <v>14900</v>
      </c>
      <c r="O14" s="27">
        <f t="shared" si="0"/>
        <v>1043</v>
      </c>
      <c r="P14" s="27">
        <f t="shared" si="1"/>
        <v>15943</v>
      </c>
      <c r="Q14" s="30">
        <v>2</v>
      </c>
      <c r="R14" s="30">
        <v>1</v>
      </c>
      <c r="S14" s="23" t="s">
        <v>120</v>
      </c>
      <c r="T14" s="26" t="s">
        <v>121</v>
      </c>
      <c r="U14" s="23" t="s">
        <v>40</v>
      </c>
      <c r="V14" s="23" t="s">
        <v>41</v>
      </c>
      <c r="W14" s="30">
        <v>1</v>
      </c>
      <c r="X14" s="30">
        <v>1</v>
      </c>
    </row>
    <row r="15" spans="1:24" ht="22.5" x14ac:dyDescent="0.2">
      <c r="A15" s="23" t="s">
        <v>114</v>
      </c>
      <c r="B15" s="23" t="s">
        <v>122</v>
      </c>
      <c r="C15" s="24" t="s">
        <v>90</v>
      </c>
      <c r="D15" s="23">
        <v>2026</v>
      </c>
      <c r="E15" s="23" t="s">
        <v>108</v>
      </c>
      <c r="F15" s="23" t="s">
        <v>123</v>
      </c>
      <c r="G15" s="25">
        <v>2</v>
      </c>
      <c r="H15" s="49" t="s">
        <v>124</v>
      </c>
      <c r="I15" s="32" t="s">
        <v>118</v>
      </c>
      <c r="J15" s="27">
        <v>14900</v>
      </c>
      <c r="K15" s="23" t="s">
        <v>119</v>
      </c>
      <c r="L15" s="28">
        <v>9</v>
      </c>
      <c r="M15" s="29">
        <v>46090</v>
      </c>
      <c r="N15" s="27">
        <v>14900</v>
      </c>
      <c r="O15" s="27">
        <f>N15*0.07</f>
        <v>1043</v>
      </c>
      <c r="P15" s="27">
        <f>SUM(N15:O15)</f>
        <v>15943</v>
      </c>
      <c r="Q15" s="30">
        <v>2</v>
      </c>
      <c r="R15" s="30">
        <v>1</v>
      </c>
      <c r="S15" s="23" t="s">
        <v>125</v>
      </c>
      <c r="T15" s="26" t="s">
        <v>126</v>
      </c>
      <c r="U15" s="23" t="s">
        <v>40</v>
      </c>
      <c r="V15" s="23" t="s">
        <v>41</v>
      </c>
      <c r="W15" s="30">
        <v>1</v>
      </c>
      <c r="X15" s="30">
        <v>1</v>
      </c>
    </row>
    <row r="16" spans="1:24" ht="33.75" x14ac:dyDescent="0.2">
      <c r="A16" s="23" t="s">
        <v>127</v>
      </c>
      <c r="B16" s="23" t="s">
        <v>128</v>
      </c>
      <c r="C16" s="24" t="s">
        <v>129</v>
      </c>
      <c r="D16" s="23">
        <v>2026</v>
      </c>
      <c r="E16" s="23" t="s">
        <v>108</v>
      </c>
      <c r="F16" s="23" t="s">
        <v>130</v>
      </c>
      <c r="G16" s="25">
        <v>1</v>
      </c>
      <c r="H16" s="49" t="s">
        <v>131</v>
      </c>
      <c r="I16" s="26" t="s">
        <v>132</v>
      </c>
      <c r="J16" s="27">
        <v>14000</v>
      </c>
      <c r="K16" s="23" t="s">
        <v>102</v>
      </c>
      <c r="L16" s="28">
        <v>1</v>
      </c>
      <c r="M16" s="29">
        <v>46093</v>
      </c>
      <c r="N16" s="27">
        <v>14000</v>
      </c>
      <c r="O16" s="27">
        <f t="shared" si="0"/>
        <v>980.00000000000011</v>
      </c>
      <c r="P16" s="27">
        <f t="shared" si="1"/>
        <v>14980</v>
      </c>
      <c r="Q16" s="30">
        <v>2</v>
      </c>
      <c r="R16" s="30">
        <v>1</v>
      </c>
      <c r="S16" s="23" t="s">
        <v>133</v>
      </c>
      <c r="T16" s="26" t="s">
        <v>134</v>
      </c>
      <c r="U16" s="23" t="s">
        <v>40</v>
      </c>
      <c r="V16" s="23" t="s">
        <v>41</v>
      </c>
      <c r="W16" s="30">
        <v>1</v>
      </c>
      <c r="X16" s="30">
        <v>1</v>
      </c>
    </row>
    <row r="17" spans="1:25" ht="56.25" x14ac:dyDescent="0.2">
      <c r="A17" s="23" t="s">
        <v>135</v>
      </c>
      <c r="B17" s="23" t="s">
        <v>136</v>
      </c>
      <c r="C17" s="24" t="s">
        <v>137</v>
      </c>
      <c r="D17" s="23">
        <v>2026</v>
      </c>
      <c r="E17" s="23" t="s">
        <v>108</v>
      </c>
      <c r="F17" s="23" t="s">
        <v>138</v>
      </c>
      <c r="G17" s="25">
        <v>1</v>
      </c>
      <c r="H17" s="49" t="s">
        <v>139</v>
      </c>
      <c r="I17" s="26" t="s">
        <v>140</v>
      </c>
      <c r="J17" s="27">
        <v>14999</v>
      </c>
      <c r="K17" s="23" t="s">
        <v>79</v>
      </c>
      <c r="L17" s="28">
        <v>12</v>
      </c>
      <c r="M17" s="29">
        <v>46097</v>
      </c>
      <c r="N17" s="27">
        <v>14999</v>
      </c>
      <c r="O17" s="27">
        <f>N17*0.07</f>
        <v>1049.93</v>
      </c>
      <c r="P17" s="27">
        <f>SUM(N17:O17)</f>
        <v>16048.93</v>
      </c>
      <c r="Q17" s="30">
        <v>2</v>
      </c>
      <c r="R17" s="30">
        <v>1</v>
      </c>
      <c r="S17" s="23" t="s">
        <v>141</v>
      </c>
      <c r="T17" s="26" t="s">
        <v>142</v>
      </c>
      <c r="U17" s="23" t="s">
        <v>40</v>
      </c>
      <c r="V17" s="23" t="s">
        <v>41</v>
      </c>
      <c r="W17" s="30">
        <v>1</v>
      </c>
      <c r="X17" s="30">
        <v>1</v>
      </c>
    </row>
    <row r="18" spans="1:25" s="31" customFormat="1" ht="33.75" x14ac:dyDescent="0.2">
      <c r="A18" s="23" t="s">
        <v>143</v>
      </c>
      <c r="B18" s="23" t="s">
        <v>144</v>
      </c>
      <c r="C18" s="24" t="s">
        <v>145</v>
      </c>
      <c r="D18" s="23">
        <v>2026</v>
      </c>
      <c r="E18" s="23" t="s">
        <v>108</v>
      </c>
      <c r="F18" s="23" t="s">
        <v>146</v>
      </c>
      <c r="G18" s="25">
        <v>1</v>
      </c>
      <c r="H18" s="49" t="s">
        <v>147</v>
      </c>
      <c r="I18" s="32" t="s">
        <v>148</v>
      </c>
      <c r="J18" s="27">
        <v>7560</v>
      </c>
      <c r="K18" s="23" t="s">
        <v>79</v>
      </c>
      <c r="L18" s="28">
        <v>12</v>
      </c>
      <c r="M18" s="29">
        <v>46098</v>
      </c>
      <c r="N18" s="27">
        <v>7560</v>
      </c>
      <c r="O18" s="27">
        <f>N18*0.07</f>
        <v>529.20000000000005</v>
      </c>
      <c r="P18" s="27">
        <f>SUM(N18:O18)</f>
        <v>8089.2</v>
      </c>
      <c r="Q18" s="30">
        <v>2</v>
      </c>
      <c r="R18" s="30">
        <v>1</v>
      </c>
      <c r="S18" s="23" t="s">
        <v>149</v>
      </c>
      <c r="T18" s="26" t="s">
        <v>150</v>
      </c>
      <c r="U18" s="23" t="s">
        <v>151</v>
      </c>
      <c r="V18" s="23" t="s">
        <v>41</v>
      </c>
      <c r="W18" s="30">
        <v>1</v>
      </c>
      <c r="X18" s="30">
        <v>1</v>
      </c>
    </row>
    <row r="19" spans="1:25" s="21" customFormat="1" x14ac:dyDescent="0.2">
      <c r="A19" s="33"/>
      <c r="B19" s="33"/>
      <c r="C19" s="43"/>
      <c r="D19" s="33"/>
      <c r="E19" s="33"/>
      <c r="F19" s="33"/>
      <c r="G19" s="36"/>
      <c r="H19" s="37"/>
      <c r="I19" s="42"/>
      <c r="J19" s="39"/>
      <c r="K19" s="33"/>
      <c r="L19" s="40"/>
      <c r="M19" s="35"/>
      <c r="N19" s="39"/>
      <c r="O19" s="39"/>
      <c r="P19" s="39"/>
      <c r="Q19" s="41"/>
      <c r="R19" s="41"/>
      <c r="S19" s="33"/>
      <c r="T19" s="42"/>
      <c r="U19" s="33"/>
      <c r="V19" s="33"/>
      <c r="W19" s="41"/>
      <c r="X19" s="41"/>
      <c r="Y19" s="22"/>
    </row>
    <row r="20" spans="1:25" s="21" customFormat="1" x14ac:dyDescent="0.2">
      <c r="A20" s="42" t="s">
        <v>152</v>
      </c>
      <c r="B20" s="34"/>
      <c r="C20" s="43"/>
      <c r="D20" s="34"/>
      <c r="E20" s="34"/>
      <c r="F20" s="33"/>
      <c r="G20" s="36"/>
      <c r="H20" s="37"/>
      <c r="I20" s="38"/>
      <c r="J20" s="39"/>
      <c r="K20" s="33"/>
      <c r="L20" s="40"/>
      <c r="M20" s="35"/>
      <c r="N20" s="39"/>
      <c r="O20" s="39"/>
      <c r="P20" s="39"/>
      <c r="Q20" s="41"/>
      <c r="R20" s="41"/>
      <c r="S20" s="34"/>
      <c r="T20" s="38"/>
      <c r="U20" s="33"/>
      <c r="V20" s="33"/>
      <c r="W20" s="41"/>
      <c r="X20" s="41"/>
      <c r="Y20" s="22"/>
    </row>
  </sheetData>
  <mergeCells count="1">
    <mergeCell ref="A1:X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671DA0BFC7C648ABECC1FF189449F0" ma:contentTypeVersion="18" ma:contentTypeDescription="Crear nuevo documento." ma:contentTypeScope="" ma:versionID="51339e8aa71adb42226abab400417551">
  <xsd:schema xmlns:xsd="http://www.w3.org/2001/XMLSchema" xmlns:xs="http://www.w3.org/2001/XMLSchema" xmlns:p="http://schemas.microsoft.com/office/2006/metadata/properties" xmlns:ns2="cb4efc23-cbea-429c-95ad-f66483036327" xmlns:ns3="d0d1bc6d-f048-4684-a59c-1a2d756c80be" targetNamespace="http://schemas.microsoft.com/office/2006/metadata/properties" ma:root="true" ma:fieldsID="70c88c453e77894480bc47b7860a3ca6" ns2:_="" ns3:_="">
    <xsd:import namespace="cb4efc23-cbea-429c-95ad-f66483036327"/>
    <xsd:import namespace="d0d1bc6d-f048-4684-a59c-1a2d756c80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4efc23-cbea-429c-95ad-f664830363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3325280-2aef-4f39-8940-b77a21517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1bc6d-f048-4684-a59c-1a2d756c80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6355db5-dc56-4116-9f07-999c893e2cf8}" ma:internalName="TaxCatchAll" ma:showField="CatchAllData" ma:web="d0d1bc6d-f048-4684-a59c-1a2d756c80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d1bc6d-f048-4684-a59c-1a2d756c80be" xsi:nil="true"/>
    <lcf76f155ced4ddcb4097134ff3c332f xmlns="cb4efc23-cbea-429c-95ad-f664830363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A5A80A-01BF-461A-BD3A-474E961C3A3A}"/>
</file>

<file path=customXml/itemProps2.xml><?xml version="1.0" encoding="utf-8"?>
<ds:datastoreItem xmlns:ds="http://schemas.openxmlformats.org/officeDocument/2006/customXml" ds:itemID="{19D0DAD2-887D-4C18-83AA-67CE6ED3CA36}"/>
</file>

<file path=customXml/itemProps3.xml><?xml version="1.0" encoding="utf-8"?>
<ds:datastoreItem xmlns:ds="http://schemas.openxmlformats.org/officeDocument/2006/customXml" ds:itemID="{12178811-63FF-4B15-B298-B98E5ACDB8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 NECE MENORES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Rabaneda Cárdenas</dc:creator>
  <cp:lastModifiedBy>Manuela Rabaneda Cárdenas</cp:lastModifiedBy>
  <dcterms:created xsi:type="dcterms:W3CDTF">2026-04-29T11:52:39Z</dcterms:created>
  <dcterms:modified xsi:type="dcterms:W3CDTF">2026-04-29T14:35:16Z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fddf03-9e62-4528-bd16-e5ea87da2f85_Enabled">
    <vt:lpwstr>true</vt:lpwstr>
  </property>
  <property fmtid="{D5CDD505-2E9C-101B-9397-08002B2CF9AE}" pid="3" name="MSIP_Label_6cfddf03-9e62-4528-bd16-e5ea87da2f85_SetDate">
    <vt:lpwstr>2026-04-29T11:53:57Z</vt:lpwstr>
  </property>
  <property fmtid="{D5CDD505-2E9C-101B-9397-08002B2CF9AE}" pid="4" name="MSIP_Label_6cfddf03-9e62-4528-bd16-e5ea87da2f85_Method">
    <vt:lpwstr>Privileged</vt:lpwstr>
  </property>
  <property fmtid="{D5CDD505-2E9C-101B-9397-08002B2CF9AE}" pid="5" name="MSIP_Label_6cfddf03-9e62-4528-bd16-e5ea87da2f85_Name">
    <vt:lpwstr>Público</vt:lpwstr>
  </property>
  <property fmtid="{D5CDD505-2E9C-101B-9397-08002B2CF9AE}" pid="6" name="MSIP_Label_6cfddf03-9e62-4528-bd16-e5ea87da2f85_SiteId">
    <vt:lpwstr>c0807238-6fb1-47c8-ac5c-ed6069bd0d1b</vt:lpwstr>
  </property>
  <property fmtid="{D5CDD505-2E9C-101B-9397-08002B2CF9AE}" pid="7" name="MSIP_Label_6cfddf03-9e62-4528-bd16-e5ea87da2f85_ActionId">
    <vt:lpwstr>b67052cc-d36b-430d-a099-3edde0ea6c4d</vt:lpwstr>
  </property>
  <property fmtid="{D5CDD505-2E9C-101B-9397-08002B2CF9AE}" pid="8" name="MSIP_Label_6cfddf03-9e62-4528-bd16-e5ea87da2f85_ContentBits">
    <vt:lpwstr>0</vt:lpwstr>
  </property>
  <property fmtid="{D5CDD505-2E9C-101B-9397-08002B2CF9AE}" pid="9" name="MSIP_Label_6cfddf03-9e62-4528-bd16-e5ea87da2f85_Tag">
    <vt:lpwstr>10, 0, 1, 1</vt:lpwstr>
  </property>
  <property fmtid="{D5CDD505-2E9C-101B-9397-08002B2CF9AE}" pid="10" name="ContentTypeId">
    <vt:lpwstr>0x010100F3671DA0BFC7C648ABECC1FF189449F0</vt:lpwstr>
  </property>
</Properties>
</file>