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turismodetenerife.sharepoint.com/sites/CONTRATACIONPUBLICA/Documentos compartidos/General/1_Transparencia/2025/12_Contrat_Publica/Menor/"/>
    </mc:Choice>
  </mc:AlternateContent>
  <xr:revisionPtr revIDLastSave="23" documentId="8_{4B227E59-D010-4512-8FD1-6EE47B11F1B1}" xr6:coauthVersionLast="47" xr6:coauthVersionMax="47" xr10:uidLastSave="{A55B3C37-91CC-4DF0-ACE2-799133DA6E59}"/>
  <bookViews>
    <workbookView xWindow="-120" yWindow="-120" windowWidth="29040" windowHeight="15720" xr2:uid="{60F239EA-4CDC-4A06-A70D-384A3CDA2E12}"/>
  </bookViews>
  <sheets>
    <sheet name="INFO NECE MENORES 2025" sheetId="2" r:id="rId1"/>
  </sheets>
  <definedNames>
    <definedName name="_xlnm._FilterDatabase" localSheetId="0" hidden="1">'INFO NECE MENORES 2025'!$A$20:$U$40</definedName>
    <definedName name="_Hlk134770682" localSheetId="0">'INFO NECE MENORES 2025'!$Q$30</definedName>
    <definedName name="_Hlk59388232" localSheetId="0">'INFO NECE MENORES 2025'!#REF!</definedName>
    <definedName name="servicio" localSheetId="0">'INFO NECE MENORES 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84" i="2" l="1"/>
  <c r="O84" i="2" s="1"/>
  <c r="N83" i="2"/>
  <c r="O83" i="2" s="1"/>
  <c r="N82" i="2"/>
  <c r="O82" i="2" s="1"/>
  <c r="N81" i="2"/>
  <c r="O81" i="2" s="1"/>
  <c r="N47" i="2"/>
  <c r="O47" i="2" s="1"/>
  <c r="N43" i="2"/>
  <c r="O43" i="2" s="1"/>
  <c r="O45" i="2"/>
  <c r="N51" i="2"/>
  <c r="O51" i="2" s="1"/>
  <c r="N46" i="2"/>
  <c r="O46" i="2" s="1"/>
  <c r="N48" i="2"/>
  <c r="O48" i="2" s="1"/>
  <c r="O52" i="2"/>
  <c r="N53" i="2"/>
  <c r="O53" i="2" s="1"/>
  <c r="N54" i="2"/>
  <c r="O54" i="2" s="1"/>
  <c r="N55" i="2"/>
  <c r="O55" i="2" s="1"/>
  <c r="N56" i="2"/>
  <c r="O56" i="2" s="1"/>
  <c r="N57" i="2"/>
  <c r="O57" i="2" s="1"/>
  <c r="N58" i="2"/>
  <c r="O58" i="2" s="1"/>
  <c r="O59" i="2"/>
  <c r="N40" i="2" l="1"/>
  <c r="O40" i="2" s="1"/>
  <c r="N39" i="2"/>
  <c r="O39" i="2" s="1"/>
  <c r="N38" i="2"/>
  <c r="O38" i="2" s="1"/>
  <c r="N36" i="2"/>
  <c r="O36" i="2" s="1"/>
  <c r="N32" i="2"/>
  <c r="O32" i="2" s="1"/>
  <c r="N34" i="2"/>
  <c r="O34" i="2" s="1"/>
  <c r="N35" i="2"/>
  <c r="O35" i="2" s="1"/>
  <c r="N33" i="2"/>
  <c r="O33" i="2" s="1"/>
  <c r="N31" i="2"/>
  <c r="O31" i="2" s="1"/>
  <c r="N29" i="2"/>
  <c r="O29" i="2" s="1"/>
  <c r="N37" i="2"/>
  <c r="O37" i="2" s="1"/>
  <c r="N25" i="2"/>
  <c r="O25" i="2" s="1"/>
  <c r="N23" i="2"/>
  <c r="O23" i="2" s="1"/>
  <c r="O18" i="2"/>
  <c r="N17" i="2"/>
  <c r="O17" i="2" s="1"/>
  <c r="O16" i="2"/>
  <c r="N13" i="2"/>
  <c r="O13" i="2" s="1"/>
  <c r="N12" i="2"/>
  <c r="O12" i="2" s="1"/>
  <c r="N11" i="2"/>
  <c r="O11" i="2" s="1"/>
  <c r="N10" i="2"/>
  <c r="O10" i="2" s="1"/>
  <c r="N8" i="2"/>
  <c r="O8" i="2" s="1"/>
  <c r="N5" i="2"/>
  <c r="O5" i="2" s="1"/>
</calcChain>
</file>

<file path=xl/sharedStrings.xml><?xml version="1.0" encoding="utf-8"?>
<sst xmlns="http://schemas.openxmlformats.org/spreadsheetml/2006/main" count="938" uniqueCount="576">
  <si>
    <t>MES</t>
  </si>
  <si>
    <t xml:space="preserve">DEPARTAMENTO </t>
  </si>
  <si>
    <t xml:space="preserve">AJUDICATARIO </t>
  </si>
  <si>
    <t>CIF/NIF</t>
  </si>
  <si>
    <t>ACCIÓN</t>
  </si>
  <si>
    <t>AÑO</t>
  </si>
  <si>
    <t xml:space="preserve">BASE IMPONIBLE </t>
  </si>
  <si>
    <t>IMPUESTOS</t>
  </si>
  <si>
    <t xml:space="preserve">IMPORTE TOTAL CONTRATACIÓN </t>
  </si>
  <si>
    <t xml:space="preserve">DURACIÓN  </t>
  </si>
  <si>
    <t>PROCEDIMIENTO</t>
  </si>
  <si>
    <t xml:space="preserve">FECHA ADJUDICACIÓN </t>
  </si>
  <si>
    <t>ENERO</t>
  </si>
  <si>
    <t>N/A</t>
  </si>
  <si>
    <t>VALOR ESTIMADO</t>
  </si>
  <si>
    <t>1</t>
  </si>
  <si>
    <t>2</t>
  </si>
  <si>
    <t>3</t>
  </si>
  <si>
    <t>4</t>
  </si>
  <si>
    <t>5</t>
  </si>
  <si>
    <t>6</t>
  </si>
  <si>
    <t>7</t>
  </si>
  <si>
    <t>8</t>
  </si>
  <si>
    <t>NACIONALIDAD</t>
  </si>
  <si>
    <t>PETICIÓN DE OFERTAS
1  SI
2  NO</t>
  </si>
  <si>
    <t>ES</t>
  </si>
  <si>
    <t>Nº DE OFERTAS SOLICITADAS</t>
  </si>
  <si>
    <t>Nº</t>
  </si>
  <si>
    <t>DENOMINACIÓN</t>
  </si>
  <si>
    <t>- SPET, Turismo de Tenerife S.A, como poder adjudicador y medio propio del Cabildo Insular de Tenerife, deberá aplicar las normas, criterios y principios establecidos en la LCSP 9/2017 que rigen la contratación menor, igualmente aplicables a los contratos de obra, servicios y suministros considerados gastos menores por el Decreto Ley del Gobierno de Canarias 4/2021.</t>
  </si>
  <si>
    <t>CPV nº nombre</t>
  </si>
  <si>
    <t>FEBRERO</t>
  </si>
  <si>
    <t>MARKETING Y COMUNICACIÓN</t>
  </si>
  <si>
    <t>9</t>
  </si>
  <si>
    <t>10</t>
  </si>
  <si>
    <t>11</t>
  </si>
  <si>
    <t>12</t>
  </si>
  <si>
    <t>13</t>
  </si>
  <si>
    <t>MARZO</t>
  </si>
  <si>
    <t>INNOVACIÓN, IT Y TCB</t>
  </si>
  <si>
    <t>PRODUCTO TURÍSTICO</t>
  </si>
  <si>
    <t>MEJORA, RRHH Y TFC</t>
  </si>
  <si>
    <t>ABRIL</t>
  </si>
  <si>
    <t>79950000-8 Servicios de organización de exposiciones, ferias y congresos.</t>
  </si>
  <si>
    <t>MAYO</t>
  </si>
  <si>
    <t>JUNIO</t>
  </si>
  <si>
    <t>36</t>
  </si>
  <si>
    <t>37</t>
  </si>
  <si>
    <t>38</t>
  </si>
  <si>
    <t>39</t>
  </si>
  <si>
    <t>40</t>
  </si>
  <si>
    <t>JULIO</t>
  </si>
  <si>
    <t>AGOSTO</t>
  </si>
  <si>
    <t>SEPTIEMBRE</t>
  </si>
  <si>
    <t xml:space="preserve">TIPO DE CONTRATO
3  Obras
2  Servicios
1  Suministros
</t>
  </si>
  <si>
    <t>MENOR</t>
  </si>
  <si>
    <t>39 DÍAS</t>
  </si>
  <si>
    <t>GB</t>
  </si>
  <si>
    <t>INMO</t>
  </si>
  <si>
    <t>14</t>
  </si>
  <si>
    <t>15</t>
  </si>
  <si>
    <t>16</t>
  </si>
  <si>
    <t>17</t>
  </si>
  <si>
    <t>18</t>
  </si>
  <si>
    <t>19</t>
  </si>
  <si>
    <t>20</t>
  </si>
  <si>
    <t>21</t>
  </si>
  <si>
    <t>22</t>
  </si>
  <si>
    <t>23</t>
  </si>
  <si>
    <t>24</t>
  </si>
  <si>
    <t>25</t>
  </si>
  <si>
    <t>26</t>
  </si>
  <si>
    <t>27</t>
  </si>
  <si>
    <t>28</t>
  </si>
  <si>
    <t>29</t>
  </si>
  <si>
    <t>30</t>
  </si>
  <si>
    <t>31</t>
  </si>
  <si>
    <t>32</t>
  </si>
  <si>
    <t>33</t>
  </si>
  <si>
    <t>34</t>
  </si>
  <si>
    <t>35</t>
  </si>
  <si>
    <t>45</t>
  </si>
  <si>
    <t>46</t>
  </si>
  <si>
    <t>41</t>
  </si>
  <si>
    <t>42</t>
  </si>
  <si>
    <t>47</t>
  </si>
  <si>
    <t>48</t>
  </si>
  <si>
    <t>49</t>
  </si>
  <si>
    <t>51</t>
  </si>
  <si>
    <t>52</t>
  </si>
  <si>
    <t>PUBLICACIÓN REGISTRO CONTRATOS MENORES SPET, TURISMO DE TENERIFE S.A 2025</t>
  </si>
  <si>
    <t xml:space="preserve">1º TRIMESTRE 2025 </t>
  </si>
  <si>
    <t>ENE0120251T</t>
  </si>
  <si>
    <t>ENE0220251T</t>
  </si>
  <si>
    <t>ENE0320251T</t>
  </si>
  <si>
    <t>ENE0420251T</t>
  </si>
  <si>
    <t>FEB0120251T</t>
  </si>
  <si>
    <t>FEB0220251T</t>
  </si>
  <si>
    <t>FEB0320251T</t>
  </si>
  <si>
    <t>FEB0420251T</t>
  </si>
  <si>
    <t>MAR0120251T</t>
  </si>
  <si>
    <t>MAR0220251T</t>
  </si>
  <si>
    <t>MAR0320251T</t>
  </si>
  <si>
    <t>MAR0420251T</t>
  </si>
  <si>
    <t>MAR0520251T</t>
  </si>
  <si>
    <t>2º TRIMESTRE 2025</t>
  </si>
  <si>
    <t>ABR0120252T</t>
  </si>
  <si>
    <t>ABR0220252T</t>
  </si>
  <si>
    <t>ABR0320252T</t>
  </si>
  <si>
    <t>ABR0420252T</t>
  </si>
  <si>
    <t>ABR0520252T</t>
  </si>
  <si>
    <t>ABR0620252T</t>
  </si>
  <si>
    <t>MAY0120252T</t>
  </si>
  <si>
    <t>MAY0220252T</t>
  </si>
  <si>
    <t>MAY0320252T</t>
  </si>
  <si>
    <t>MAY0420252T</t>
  </si>
  <si>
    <t>MAY0520252T</t>
  </si>
  <si>
    <t>MAY0620252T</t>
  </si>
  <si>
    <t>MAY0720252T</t>
  </si>
  <si>
    <t>MAY0820252T</t>
  </si>
  <si>
    <t>MAY1020252T</t>
  </si>
  <si>
    <t>MAY1120252T</t>
  </si>
  <si>
    <t>MAY1220252T</t>
  </si>
  <si>
    <t>JUN0120252T</t>
  </si>
  <si>
    <t>JUN0220252T</t>
  </si>
  <si>
    <t>3er TRIMESTRE 2025</t>
  </si>
  <si>
    <t>JUL0120253T</t>
  </si>
  <si>
    <t>JUL0220253T</t>
  </si>
  <si>
    <t>JUL0320253T</t>
  </si>
  <si>
    <t>AGO0120253T</t>
  </si>
  <si>
    <t>AGO0220253T</t>
  </si>
  <si>
    <t>AGO0320253T</t>
  </si>
  <si>
    <t>AGO0420253T</t>
  </si>
  <si>
    <t>AGO0520253T</t>
  </si>
  <si>
    <t>AGO0620253T</t>
  </si>
  <si>
    <t>AGO0720253T</t>
  </si>
  <si>
    <t>SEP0120253T</t>
  </si>
  <si>
    <t>SEP0220253T</t>
  </si>
  <si>
    <t>SEP0320253T</t>
  </si>
  <si>
    <t>SEP0420253T</t>
  </si>
  <si>
    <t>SEP0520253T</t>
  </si>
  <si>
    <t>SEP0620253T</t>
  </si>
  <si>
    <t>SEP0720253T</t>
  </si>
  <si>
    <t>SUMINISTRO, INSTALACIÓN, Y PUESTA EN FUNCIONAMIENTO DEL EQUIPAMIENTO AUDIOVISIAL de la OIT DE TFN</t>
  </si>
  <si>
    <t>323213002 Equipamiento de materiales audiovisuales</t>
  </si>
  <si>
    <t>4  MESES</t>
  </si>
  <si>
    <t>B76651744</t>
  </si>
  <si>
    <t>AVISUALES S.L.</t>
  </si>
  <si>
    <t xml:space="preserve">MENOR </t>
  </si>
  <si>
    <t>11303</t>
  </si>
  <si>
    <t>PRODUCCIÓN DE VIDEOS Y FOTOS DE LOS LUGARES MÁS DESTACADOS PARA LA PRÁCTICA DE SURF EN TENERIFE</t>
  </si>
  <si>
    <t>11546</t>
  </si>
  <si>
    <t>CONSULTORÍA PARA LA DE CUANTIFICACIÓN DEL VALOR ESTIMADO Y PRESUPUESTO BASE DE LICITACIÓN DE LOS EXPEDIENTES DE CONTRATACIÓN, ASÍ COMO LA VALORACIÓN DE OFERTAS ANORMALMENTE BAJAS CONCURRENTES EN LICITACIONES PUBLICADAS EN LA PLATAFORMA DE CONTRATACIÓN DEL SECTOR PÚBLICO (PCSP) RESPECTO LOS PERFILES CONTRATANTES DE SPET, TURISMO DE TENERIFE S.A</t>
  </si>
  <si>
    <t>794190004 Servicios de consultoría en evaluación</t>
  </si>
  <si>
    <t>12 MESES</t>
  </si>
  <si>
    <t>B02675585</t>
  </si>
  <si>
    <t>ESTRATEGIQA S.L.</t>
  </si>
  <si>
    <t>11346</t>
  </si>
  <si>
    <t>REALIZACIÓN DE UNA PIEZA AUDIOVISUAL PARA LA PRESENTACIÓN DE UNA PONENCIA EN UN CONGRESO INTERNACIONAL GASTRONÓMICO</t>
  </si>
  <si>
    <t>921112004 Producción de películas y videocintas de publicidad, propaganda e información</t>
  </si>
  <si>
    <t>1 MES</t>
  </si>
  <si>
    <t>DAVID REYES ZAMUDIO</t>
  </si>
  <si>
    <t>11528</t>
  </si>
  <si>
    <t>PROMOCIÓN ECONÓMICA</t>
  </si>
  <si>
    <t>11331</t>
  </si>
  <si>
    <t>SERVICIOS DE UNA EMPRESA DE RELACIONES PÚBLICAS PARA LA COORDINACIÓN Y GESTIÓN DEL PROGRAMA DE ACCIONES QUE SE LLEVARÁN A CABO DURANTE MADRID FUSIÓN 2025</t>
  </si>
  <si>
    <t>B64107972</t>
  </si>
  <si>
    <t>ALFABÉTIKO PROMOTOURIS S.L.</t>
  </si>
  <si>
    <t>11488</t>
  </si>
  <si>
    <t>ENE0520251T</t>
  </si>
  <si>
    <t>SERVICIOS DE VINCULACIÓN DE LA IMAGEN DE IÑIGO JOFRE – PADEL CON LA MARCA TENERIFE DESPIERTA EMOCIONES</t>
  </si>
  <si>
    <t>794160003 Servicios de relaciones públicas</t>
  </si>
  <si>
    <t>793422005 Servicios de promoción</t>
  </si>
  <si>
    <t>11 MESES</t>
  </si>
  <si>
    <t>ÍÑIGO JOFRE MANZANARES</t>
  </si>
  <si>
    <t>ENE0620251T</t>
  </si>
  <si>
    <t>SECRETARÍA TÉCNICA, EL DISEÑO Y COMUNICACIÓN Y LA PUBLICIDAD Y DIFUSIÓN DEL EVENTO “MUNDOS DIGITALES CANARIAS"</t>
  </si>
  <si>
    <t>799500008 Servicios de organización de exposiciones, ferias y congresos</t>
  </si>
  <si>
    <t>B70523097</t>
  </si>
  <si>
    <t>MUNDOS DIGITALES TRANSMEDIA S.L.</t>
  </si>
  <si>
    <t>11305</t>
  </si>
  <si>
    <t>PRODUCCIÓN DE MATERIAL CORPORATIVO CON LA IMAGEN DE TENERIFE! DESPIERTA EMOCIONES</t>
  </si>
  <si>
    <t>392941000 Productos de información y promoción, 30192000-1 Artículos de oficina
30237253-7 Fundas protectoras para equipos informáticos</t>
  </si>
  <si>
    <t>3 MESES</t>
  </si>
  <si>
    <t>B76245018</t>
  </si>
  <si>
    <t>OPAGEN COMMUNICATIONS S.L.</t>
  </si>
  <si>
    <t>ADMINISTRACIÓN Y FINANZAS</t>
  </si>
  <si>
    <t>MANTENIMIENTO PREVENTIVO Y CORRECTIVO DE LOS EQUIPOS DE CLIMATIZACIÓN DE LAS OFICINAS DE TURISMO DE TENERIFE</t>
  </si>
  <si>
    <t>50730000-1 Servicios de reparación y mantenimiento de grupos refrigeradores. 45259000-7 Reparación y mantenimiento de instalaciones. 50800000-3 Servicios varios de reparación y mantenimiento</t>
  </si>
  <si>
    <t>AVERÍAS Y MANTENIMIENTOS SL.</t>
  </si>
  <si>
    <t>B38829859</t>
  </si>
  <si>
    <t>11646</t>
  </si>
  <si>
    <t>SERVICIOS JURÍDICOS</t>
  </si>
  <si>
    <t>11695</t>
  </si>
  <si>
    <t xml:space="preserve">SERVICIOS DE CONSULTORÍA DESTINADA ANÁLISIS Y ESTUDIOS DEL MERCADO PARA LA MEDICIÓN DEL IMPACTO SOCIAL, ECONÓMICO, SOSTENIBLE Y TURÍSTICO DE LAS PROPUESTAS DE CONTRATACIÓN PÚBLICA DE LOS DISTINTOS DEPARTAMENTOS DE SPET, TURISMO DE TENERIFE S.A. </t>
  </si>
  <si>
    <t>79311300-0 Servicio de análisis de estudios</t>
  </si>
  <si>
    <t>RAYCO DAVID CANO AFONSO</t>
  </si>
  <si>
    <t>5 MESES</t>
  </si>
  <si>
    <t>79961000-8 Servicios de fotografía
79961100-9 - Servicios de fotografía publicitaria
79961300-1 - Servicios especializados de fotografía
92100000-2- Servicios de cine y vídeo
92112000-9- Servicios relacionados con la producción de películas cinematográficas y videocintas</t>
  </si>
  <si>
    <t>KIKAZARU FILMS S.L.U.</t>
  </si>
  <si>
    <t>11380</t>
  </si>
  <si>
    <t>ORGANIZACIÓN DE LA MISIÓN PROMOCIONAL DE WHY TENERIFE? A GÉNOVA – ITALIA</t>
  </si>
  <si>
    <t>79952000-2 Servicios de organización de eventos.</t>
  </si>
  <si>
    <t>15 DÍAS</t>
  </si>
  <si>
    <t>NA</t>
  </si>
  <si>
    <t>G78025905</t>
  </si>
  <si>
    <t>CAMERA DI COMMERCIO E INDUSTRIA ITALIANA PER LA SPAGNA</t>
  </si>
  <si>
    <t>11526</t>
  </si>
  <si>
    <t>SERVICIOS DE CONSULTORIA PARA LA REFORMULACION DE LA ESTRATEGIA Y PLAN DE ACCIÓN DE WHY TENERIFE?</t>
  </si>
  <si>
    <t>79400000-8 Servicios generales de consultoría comercial y de gestión de servicios afines.</t>
  </si>
  <si>
    <t>11732</t>
  </si>
  <si>
    <t>SERVICIO DE PRODUCCIÓN DE PIEZAS AUDIOVISULAES DE LA TENERIFE BLUETRAIL 2025.</t>
  </si>
  <si>
    <t>92111200- Producción de películas y videocintas de publicidad, propaganda e 
información</t>
  </si>
  <si>
    <t>B76774561</t>
  </si>
  <si>
    <t>2,5 MESES</t>
  </si>
  <si>
    <t>B86899283</t>
  </si>
  <si>
    <t>SPAIN INVESTI PROFESSIONAL SERVICES, S.L.</t>
  </si>
  <si>
    <t>ESTRATEGIA Y GESTIÓN PÚBLICA S.L.</t>
  </si>
  <si>
    <t>B38921581</t>
  </si>
  <si>
    <t>11835</t>
  </si>
  <si>
    <t>LOS SERVICIOS DE ASESORAMIENTO JURÍDICO EN MATERIA DE CONTRATACIÓN PÚBLICA PARA SPET, TURISMO DE TENERIFE S.A.</t>
  </si>
  <si>
    <t>79100000-5 Servicios jurídicos</t>
  </si>
  <si>
    <t>11733</t>
  </si>
  <si>
    <t>SERVICIOS DE VINCULACIÓN DE LA IMAGEN DE BLANCA ALABAU CON LA MARCA TENERIFE DESPIERTA EMOCIONES</t>
  </si>
  <si>
    <t>8 MESES</t>
  </si>
  <si>
    <t>BLANCA ALABAU NEIRA</t>
  </si>
  <si>
    <t>11320</t>
  </si>
  <si>
    <t>11908</t>
  </si>
  <si>
    <t>LICENCIAS DEL CRM (CUSTOMER RELATIONSHIP MANAGEMENT – PROGRAMA DE GESTIÓN DE LA RELACIÓN CON LOS CLIENTES) ZOHO PARA LA PLATAFORMA WHY TENERIFE?</t>
  </si>
  <si>
    <t>48333000-1 Paquetes de software de gestión de contactos</t>
  </si>
  <si>
    <t>ZOHO CORPORATION B.V.</t>
  </si>
  <si>
    <t>856838251B01</t>
  </si>
  <si>
    <t>NL</t>
  </si>
  <si>
    <t>FUTURCAN MARKETING &amp; EVENTOS S.L.</t>
  </si>
  <si>
    <t>B76693928</t>
  </si>
  <si>
    <t>11942</t>
  </si>
  <si>
    <t>PATROCINIO EL XII FORO NACIONAL PARA EMPRESARIOS Y PROFESIONALES DEL TURISMO EN ESPAÑA, “FUTURISMO 2025”</t>
  </si>
  <si>
    <t>CONSULTORÍA PARA EL DESARROLLO DE UN PLAN DE SEGUIMIENTO A LOS MUNICIPIOS MIEMBROS DE LA MESA INSULAR DTI</t>
  </si>
  <si>
    <t>73000000-2 Servicios de investigación y desarrollo y servicios de consultoría conexos</t>
  </si>
  <si>
    <t>6 MESES</t>
  </si>
  <si>
    <t>B38820452</t>
  </si>
  <si>
    <t>INNOVARIS, S.L.</t>
  </si>
  <si>
    <t>11697</t>
  </si>
  <si>
    <t>SERVICIO CONSISTENTE LA ADECUACIÓN DE UN DOSIER INTERNO DE CONTRATACIÓN PÚBLICA PARA SPET, TURISMO DE TENERIFE S.A</t>
  </si>
  <si>
    <t>72512000-7 Servicios de gestión de documentos  79140000-7 Servicios de asesoría e información jurídica</t>
  </si>
  <si>
    <t>B71350615</t>
  </si>
  <si>
    <t>FRANCISCO JAVIER VAZQUEZ MATILLA S.L.U.</t>
  </si>
  <si>
    <t>11943</t>
  </si>
  <si>
    <t>REDACCIÓN DE PROYECTO DE EJECUCIÓN OFICINA INFORMACIÓN TURÍSTICA DE BUENAVISTA DEL NORTE</t>
  </si>
  <si>
    <t xml:space="preserve">71221000-3 Servicios de arquitectura para edificios  </t>
  </si>
  <si>
    <t>4 MESES</t>
  </si>
  <si>
    <t>ANA JESÚS SÁENZ SABATÉ</t>
  </si>
  <si>
    <t>GUSTAVO GARCÍA BÁEZ</t>
  </si>
  <si>
    <t>11951</t>
  </si>
  <si>
    <t>79341400-0 Servicios de campañas de publicidad</t>
  </si>
  <si>
    <t>2 MESES</t>
  </si>
  <si>
    <t>J76629757</t>
  </si>
  <si>
    <t>HACKRON SC</t>
  </si>
  <si>
    <t>11961</t>
  </si>
  <si>
    <t>SERVICIOS DE SUPERVISIÓN Y CONTROL DEL PROYECTO DIGITAL DE TURISMO DE TENERIFE</t>
  </si>
  <si>
    <t>72420000-0 Servicios de desarrollo de Internet 
72600000-6 Servicios de apoyo informático y de consultoría</t>
  </si>
  <si>
    <t>DAVID NICOLAS RIVAS</t>
  </si>
  <si>
    <t>11934</t>
  </si>
  <si>
    <t>MONTAJE Y DESMONTAJE DEL STAND DE TURISMO DE TENERIFE PARA EL 10º SALÓN GASTRONÓMICO DE CANARIAS – GASTRO CANARIAS 2025</t>
  </si>
  <si>
    <t>39154100-7 Stands de exposición</t>
  </si>
  <si>
    <t>B94183084</t>
  </si>
  <si>
    <t>SENLLEIRO ARQUITECTURAS SINGULARES S.L</t>
  </si>
  <si>
    <t>11944</t>
  </si>
  <si>
    <t>11959</t>
  </si>
  <si>
    <t>CONSEJERÍA DELEGADA</t>
  </si>
  <si>
    <t>17 DÍAS</t>
  </si>
  <si>
    <t>ACCIÓN PUBLICITARIA EN EL MARCO DE UN FORO CONECTIVIDAD TURÍSTICA</t>
  </si>
  <si>
    <t>79341000-6 Servicios de publicidad</t>
  </si>
  <si>
    <t>7 DÍAS</t>
  </si>
  <si>
    <t>G38025151</t>
  </si>
  <si>
    <t>CONFEDERACIÓN PROVINCIAL DE EMPRESARIOS DE SANTA CRUZ DE TENERIFE</t>
  </si>
  <si>
    <t>CAMPAÑA DE PUBLICIDAD EN EL MARCO DEL FESTIVAL MUECA</t>
  </si>
  <si>
    <t>B35598630</t>
  </si>
  <si>
    <t>UNAHORAMENOS PRODUCCIONES S.L</t>
  </si>
  <si>
    <t xml:space="preserve"> NAROE VALLS OSHANAHAN</t>
  </si>
  <si>
    <t>11979</t>
  </si>
  <si>
    <t>ASESORAMIENTO PARA LA REVISIÓN DE LOS INFORMES DE RETORNO ECONÓMICOS (ROI) VINCULADOS A LOS PATROCINIOS DE TURISMO DE TENERIFE EN 2025</t>
  </si>
  <si>
    <t>PLANETA TELEVISIÓN S.L.</t>
  </si>
  <si>
    <t>B19449073</t>
  </si>
  <si>
    <t>92100000-2 Servicios de cine y vídeo</t>
  </si>
  <si>
    <t>LA PRODUCCION DE SIETE VIDEOS SOBRE INICIATIVAS SOSTEBIBLES EN TENERIFE Y SU EMISIÓN EN MEDIOS DE COMUNICACIÓN GENERALISTA Y SOCIAL</t>
  </si>
  <si>
    <t>11984</t>
  </si>
  <si>
    <t>ADMINISTRACIÓN Y FIANZAS</t>
  </si>
  <si>
    <t>11983</t>
  </si>
  <si>
    <t>SERVICIOS DE CONSULTORÍA Y ASESORAMIENTO FISCAL PARA SPET, TURISMO DE TENERIFE S.A.</t>
  </si>
  <si>
    <t>79220000-2 Servicios fiscales. 7921000-9 Servicios de asesoramiento tributario. 79220000-6 Servicios de preparación de declaraciones de impuestos</t>
  </si>
  <si>
    <t>B41701970</t>
  </si>
  <si>
    <t>MONTERO ARAMBURU &amp; GOMEZ VILLARES ATENCIA, S.L.P.</t>
  </si>
  <si>
    <t>11988</t>
  </si>
  <si>
    <t>11992</t>
  </si>
  <si>
    <t>ASISTENCIA TÉCNICA PARA LA COORDINACIÓN Y DIRECCIÓN DE TRES EVENTOS PROMOCIONALES GASTRONÓMICOS ORGANIZADOS POR TURISMO DE TENERIFE</t>
  </si>
  <si>
    <t>ASISTENCIA TÉCNICA PARA EL ASESORAMIENTO EN LA DIFUSIÓN DEL PRODUCTO LOCAL A TRAVÉS DE ACTIVIDADES PROMOCIONALES Y FORMATIVAS, INCLUYENDO LOS PRODUCTOS ALIMENTARIOS Y LOS MATERIALES NECESARIOS PARA EL DESARROLLO DE DICHAS ACCIONES</t>
  </si>
  <si>
    <t>79952000-2 Servicios de organización de eventos</t>
  </si>
  <si>
    <t>72224000-1 Servicios de consultoría en gestión de proyectos</t>
  </si>
  <si>
    <t>7 MESES</t>
  </si>
  <si>
    <t>ELISA MARÍA GUERRERO GÓMEZ</t>
  </si>
  <si>
    <t>HABITAT SABUC S.L.</t>
  </si>
  <si>
    <t>78566526k</t>
  </si>
  <si>
    <t>B38965372</t>
  </si>
  <si>
    <t>TENERIFEWE 1998 S.L.U.</t>
  </si>
  <si>
    <t>ARRENDAMIENTO DE EQUIPAMIENTO DE AUDIOVISUALES Y LOS SERVICIOS INHERENTES DURANTE EL 10º SALÓN GASTRONÓMICO DE CANARIAS – GASTROCANARIAS 2025.</t>
  </si>
  <si>
    <t>32320000-2 Equipo audiovisual y de televisión</t>
  </si>
  <si>
    <t>10 DÍAS</t>
  </si>
  <si>
    <t>B76618065</t>
  </si>
  <si>
    <t>11610</t>
  </si>
  <si>
    <t>SUMINISTRO DE LICENCIAS PARA UN EDITOR DE PDF</t>
  </si>
  <si>
    <t>48311000-1 Paquetes de software para edición de textos</t>
  </si>
  <si>
    <t>45452230K</t>
  </si>
  <si>
    <t>CARLOS CAÑIBANO DÍAZ</t>
  </si>
  <si>
    <t>CAMPAÑA DE PROMOCIÓN DURANTE EL CONGRESO INTERNACIONAL DE CIBERSEGURIDAD HACKRON 2025</t>
  </si>
  <si>
    <t>12004</t>
  </si>
  <si>
    <t>DISEÑO Y EJECUCIÓN DE ACTIVIDADES ESPECÍFICAS PARA LA INDUSTRIA AUDIOVISUAL LOCAL Y PARA LA PUESTA EN VALOR DEL TERRITORIO EN EL MARCO DEL FESTIVAL INTERNACIONAL DE CINE MEDIOAMBIENTAL DE CANARIAS (FICMEC) 2025</t>
  </si>
  <si>
    <t>79952100-3 Servicios de organización de eventos culturales</t>
  </si>
  <si>
    <t>12 DÍAS</t>
  </si>
  <si>
    <t>ASOCIACIÓN FICMEC</t>
  </si>
  <si>
    <t>G76794452</t>
  </si>
  <si>
    <t>CHOCOLATE DE CANARIAS</t>
  </si>
  <si>
    <t>11680</t>
  </si>
  <si>
    <t>OBSEQUIOS PROMOCIONALES DEL DESTINO</t>
  </si>
  <si>
    <t>B38886529</t>
  </si>
  <si>
    <t>12008</t>
  </si>
  <si>
    <t>ASISTENCIA TÉCNICA EN MATERIA DE ARQUITECTURA, URBANISMO E INFRAESTRUCTURA TURÍSTICA</t>
  </si>
  <si>
    <t>71210000-3 Servicios de asesoramiento en arquitectura</t>
  </si>
  <si>
    <t>43356988X</t>
  </si>
  <si>
    <t>12090</t>
  </si>
  <si>
    <t>79415200-8 Servicios de consultoría en diseño</t>
  </si>
  <si>
    <t>B76661990</t>
  </si>
  <si>
    <t>CULTANIA. GESTIÓN INTEGRAL DEL PATRIMONIO CULTURAL S.L.</t>
  </si>
  <si>
    <t>ASISTENCIA TÉCNICA PARA EL APOYO AL DESARROLLO DE PROYECTOS VINCULADOS PRODUCTOS TURÍSTICOS Y DE INNOVACIÓN TURÍSTICA</t>
  </si>
  <si>
    <t>79415200-8 – Servicios de consultoría en gestión de proyectos</t>
  </si>
  <si>
    <t>MARÍA DE LOS ÁNGELES HERNÁNDEZ ALEMÁN</t>
  </si>
  <si>
    <t>12070</t>
  </si>
  <si>
    <t>CREACIÓN DE CONTENIDO FOTOGRÁFICO Y AUDIOVISUAL SOBRE RUTAS DE TRAIL EN TENERIFE</t>
  </si>
  <si>
    <t>79961000 -8 - Servicios de fotografía; 79961100-9 – Servicio de fotografía publicitaria; 92111229-0 – Producción de videocintas publicitarias</t>
  </si>
  <si>
    <t>DEPARUNNER S.L</t>
  </si>
  <si>
    <t>B47783303</t>
  </si>
  <si>
    <t>ASISTENCIA TÉCNICA PARA EL DISEÑO DE UNA RUTA CULTURAL BASADA EN LA OBRA DE JULIO NIETO, UBICADA EN EL MUNICIPIO DE LA VICTORIA, ASÍ COMO EL DISEÑO DE UNA SERIE DE MATERIALES PROMOCIONALES EN TORNO A LA MISMA</t>
  </si>
  <si>
    <t>12137</t>
  </si>
  <si>
    <t>12031</t>
  </si>
  <si>
    <t>DINAMIZACIÓN DE ACTIVIDADES DE SENSIBILIZACIÓN Y CONCIENCIACIÓN VINCULADOS A LA SOSTENIBILIDAD Y LA REGENERACIÓN EN LA RESERVA DE LA BIOSFERA DE ANAGA</t>
  </si>
  <si>
    <t>ECOTOURISTING IDEAS REGENERATIVAS SLU</t>
  </si>
  <si>
    <t xml:space="preserve">ATLANTIC DESIGN TECHNOLOGY </t>
  </si>
  <si>
    <t>12022</t>
  </si>
  <si>
    <t>SERVICIO DE FORMACIÓN EN PRIMEROS AUXILIOS EN LUGARES REMOTOS</t>
  </si>
  <si>
    <t>B76687938</t>
  </si>
  <si>
    <t>12181</t>
  </si>
  <si>
    <t>B76812486</t>
  </si>
  <si>
    <t>ONECYBERSEC, S.L.</t>
  </si>
  <si>
    <t xml:space="preserve">SUMINISTRO DE LICENCIAS DEL SISTEMA EPDR Y GESTIÓN DE PARCHES </t>
  </si>
  <si>
    <t xml:space="preserve">48900000-7 Paquetes de software y sistemas informáticos diversos  </t>
  </si>
  <si>
    <t xml:space="preserve">80562000-1 Servicios de formación en materia de primeros auxilios. </t>
  </si>
  <si>
    <t>15842200-4 Productos a base de chocolate</t>
  </si>
  <si>
    <t>43</t>
  </si>
  <si>
    <t>44</t>
  </si>
  <si>
    <t>50</t>
  </si>
  <si>
    <t>11953</t>
  </si>
  <si>
    <t>CAMPAÑA PROMOCIONAL EN EL TORNEO DE GOLF MENCEYES &amp; EXPERIENCES - GOLF &amp; FUN 25</t>
  </si>
  <si>
    <t>79340000 Servicio de publicidad y marketing</t>
  </si>
  <si>
    <t>79413000  Servicios de consultoría en gestión de marketing</t>
  </si>
  <si>
    <t>B38711594</t>
  </si>
  <si>
    <t>CLUB DE LOS MENCEYES S.L.</t>
  </si>
  <si>
    <t>11656</t>
  </si>
  <si>
    <t xml:space="preserve">ASISTENCIA FERIA SOBRE CONECTIVIDAD AÉREA ROUTES WORLD </t>
  </si>
  <si>
    <t>1,33 MESES</t>
  </si>
  <si>
    <t>365462636</t>
  </si>
  <si>
    <t>INFORMA MARKETS (UK) LIMITED</t>
  </si>
  <si>
    <t>12150</t>
  </si>
  <si>
    <t>NURIA HERNÁNDEZ GONZÁLEZ</t>
  </si>
  <si>
    <t>SERVICIO DE DISEÑO,COORDINACIÓN Y EJECUCIÓN DE ACTIVIDADES DE SENSIBILIZACIÓN Y CONCIENCIACIÓN EN MATERIA DE SOSTENIBILIDAD Y TURISMO RESPONSABLE</t>
  </si>
  <si>
    <t>79342200-5 Servicios de promoción</t>
  </si>
  <si>
    <t>79342200-5 Servicios de promoción. 80540000-1 Servicios de formación en materia ambiental</t>
  </si>
  <si>
    <t>80510000-2 - Servicios de formación especializada</t>
  </si>
  <si>
    <t>B44698157</t>
  </si>
  <si>
    <t>12139</t>
  </si>
  <si>
    <t>NECESIDAD DE TURISMO DE TENERIFE DE CONTRATAR UN SERVICIO DE ELABORACIÓN DE ESTADÍSTICAS DEL SECTOR DE REUNIONES EN TENERIFE</t>
  </si>
  <si>
    <t xml:space="preserve">79330000-6 Servicios estadísticos </t>
  </si>
  <si>
    <t>B83510362</t>
  </si>
  <si>
    <t>BRAINTRUST CONSULTING SERVICES, S.L</t>
  </si>
  <si>
    <t>11694</t>
  </si>
  <si>
    <t>ESTRATEGIA Y GESTIÓN PÚBLICA, S.L</t>
  </si>
  <si>
    <t>12188</t>
  </si>
  <si>
    <t>DISEÑO, DESARROLLO
Y REVISIÓN DE UN PROGRAMA DE CUMPLIMIENTO NORMATIVO, CON ASESORAMIENTO Y SOPORTE TÉCNICO ESPECIALIZADO EN MATERIA DE COMPLIANCE</t>
  </si>
  <si>
    <t>ISAAC DÍAZ REYES</t>
  </si>
  <si>
    <t>12146</t>
  </si>
  <si>
    <t>ESPECTÁCULOS TENERIFE</t>
  </si>
  <si>
    <t>ORGANIZACIÓN Y EJECUCIÓN DE UN ESPECTÁCULO DE DANZA AÉREA, EN EL MARCO DE LA VII GRAN FIESTA DE LOS VINOS DE TENERIFE</t>
  </si>
  <si>
    <t>92312200-2 – Servicios de organización de espectáculos de danza</t>
  </si>
  <si>
    <t>B38899159</t>
  </si>
  <si>
    <t>12176</t>
  </si>
  <si>
    <t>SUMINISTRO DE MATERIAL DE MERCHANDISING DE WHY TENERIFE? PARA 2 EVENTOS</t>
  </si>
  <si>
    <t>22462000-6 Material de publicidad</t>
  </si>
  <si>
    <t>B76768050</t>
  </si>
  <si>
    <t>OBJETOS QUE COMUNICAN S.L.U.</t>
  </si>
  <si>
    <t>12271</t>
  </si>
  <si>
    <t>COMUNICACIÓN IMAGEN Y PROTOCOLO S.L.</t>
  </si>
  <si>
    <t xml:space="preserve">DINAMIZACIÓN DE ACTIVIDADES DE DIVULGACIÓN Y PROMOCIÓN DEL PRODUCTO LOCAL EN EL MARCO DEL EVENTO LE GOOD COSMIC MARKET </t>
  </si>
  <si>
    <t>B38952842</t>
  </si>
  <si>
    <t>12273</t>
  </si>
  <si>
    <t>12274</t>
  </si>
  <si>
    <t>DISEÑO Y EJECUCIÓN DE ACTIVIDADES ESPECÍFICAS PARA LA INDUSTRIA AUDIOVISUAL LOCAL EN EL MARCO DEL CANARY ISLANDS INTERNATIONAL FILM MARKET (CIIF MARKET)</t>
  </si>
  <si>
    <t>ORGANIZACIÓN DE ACCIONES PARA LA PUESTA EN VALOR DEL TERRITORIO Y LA INDUSTRIA AUDIOVISUAL TINERFEÑA EN EL MARCO DE ISLA CALAVERA, FESTIVAL DE CINE FANTÁSTICO DE CANARIAS</t>
  </si>
  <si>
    <t>40 DÍAS</t>
  </si>
  <si>
    <t>B38890513</t>
  </si>
  <si>
    <t>FESTEAM COMUNICACIÓN Y EVENTOS, S.L.</t>
  </si>
  <si>
    <t>G76721430</t>
  </si>
  <si>
    <t>ASOCIACIÓN CULTURAL DE AMIGOS PARA LA DIFUSIÓN DEL CINE, DEL TEATRO Y LA LITERATURA CHARLAS DE CINE DE TENERIFE</t>
  </si>
  <si>
    <t>Nº INFO</t>
  </si>
  <si>
    <t>MAY0920252T</t>
  </si>
  <si>
    <t>454***90J</t>
  </si>
  <si>
    <t>433***01C</t>
  </si>
  <si>
    <t>78***672C</t>
  </si>
  <si>
    <t>45***683F</t>
  </si>
  <si>
    <t>78***143B</t>
  </si>
  <si>
    <t>03***333T</t>
  </si>
  <si>
    <t>78***483L</t>
  </si>
  <si>
    <t>78***723D</t>
  </si>
  <si>
    <t>43***676Z</t>
  </si>
  <si>
    <t>43***631P</t>
  </si>
  <si>
    <t>4er TRIMESTRE 2025</t>
  </si>
  <si>
    <t>53</t>
  </si>
  <si>
    <t>12094</t>
  </si>
  <si>
    <t>OCTUBRE</t>
  </si>
  <si>
    <t>OCT0120254T</t>
  </si>
  <si>
    <t>DISEÑO, COORDINACIÓN E IMPARTICIÓN DE UN PLAN FORMATIVO SOBRE PRODUCTO LOCAL DIRIGIDO AL ALUMNADO DE CICLOS FORMATIVOS VINCULADOS AL ÁMBITO DEL SECTOR GASTRONÓMICO</t>
  </si>
  <si>
    <t>80510000-2 Servicios de formación especializada</t>
  </si>
  <si>
    <t>MARÍA ZEBINA HERNÁNDEZ HERNÁNDEZ</t>
  </si>
  <si>
    <t>54</t>
  </si>
  <si>
    <t>12216</t>
  </si>
  <si>
    <t>OCT0220254T</t>
  </si>
  <si>
    <t>ESTUDIO DE LA MEDICION DE KPISs E IMPACTO DE LAS ACCIONES LLEVADAS A CABO EN LA PLATAFORMA DE ATRACCIÓN DE INVERSIONES WHY TENERIFE? Y ELABORACION DE LA MEMORIA ANUAL DE ACTIVIDADES</t>
  </si>
  <si>
    <t>79311410-4 Servicios de repercusiones económicas
79330000-6 Servicios estadísticos
79311000-7 Servicios de estudios</t>
  </si>
  <si>
    <t>55</t>
  </si>
  <si>
    <t>12288</t>
  </si>
  <si>
    <t>OCT0320254T</t>
  </si>
  <si>
    <t>SERVICIO DE PRODUCCIÓN DE PIEZA AUDIOVISUAL PARA LA COBERTURA DE LA FERIA SAN SEBASTIAN GASTRONOMIKA 2025 Y SU CONSECUENTE CAMPAÑA EN PLANES GOURMET (CANARIAS)</t>
  </si>
  <si>
    <t>92111200-4 Producción de películas y videocintas de publicidad, propaganda e información</t>
  </si>
  <si>
    <t>A87728689</t>
  </si>
  <si>
    <t>GRUPO AUDIOVISUAL MEDIASET ESPAÑA COMUNICACIÓN, S.A.U.</t>
  </si>
  <si>
    <t>56</t>
  </si>
  <si>
    <t>12290</t>
  </si>
  <si>
    <t>OCT0420254T</t>
  </si>
  <si>
    <t>CAMPAÑA DE PUBLICIDAD EN EL MARCO DEL RECONOCIMIENTO DE DISTINCIONES CULINARY HOTELS AWARDS</t>
  </si>
  <si>
    <t>79342200-5 Servicios de promoció</t>
  </si>
  <si>
    <t>A38017844</t>
  </si>
  <si>
    <t>EDITORIAL LEONCIO RODRÍGUEZ, S.A.</t>
  </si>
  <si>
    <t>57</t>
  </si>
  <si>
    <t>12217</t>
  </si>
  <si>
    <t>OCT0520254T</t>
  </si>
  <si>
    <t>CONSULTORIA PARA PRESTAR EL SERVICIO DE ASESORAMIENTO EN LA ELABORACIÓN DE MEMORIAS E INFORMES TÉCNICOS RELACIONADOS CON LOS PROCEDIMIENTOS DE CONTRATACIÓN PÚBLICA DE LA PLATAFORMA DE ATRACCIÓN DE INVERSIONES WHY TENERIFE?</t>
  </si>
  <si>
    <t>79411000-8 Servicios generales de consultoría</t>
  </si>
  <si>
    <t>B22903298</t>
  </si>
  <si>
    <t>VERATIO CONSULTORES, S.L</t>
  </si>
  <si>
    <t>58</t>
  </si>
  <si>
    <t>11445</t>
  </si>
  <si>
    <t>OCT0620254T</t>
  </si>
  <si>
    <t xml:space="preserve"> SERVICIO DE ASESORAMIENTO JURIDICO LABORAL</t>
  </si>
  <si>
    <t>79110000-8 Servicios de asesoría y representación jurídicas</t>
  </si>
  <si>
    <t>MONTERO ARAMBURU S.L.P.</t>
  </si>
  <si>
    <t>59</t>
  </si>
  <si>
    <t>11368</t>
  </si>
  <si>
    <t>OCT0720254T</t>
  </si>
  <si>
    <t>DISEÑO, CONSTRUCCIÓN, MONTAJE Y DESMONTAJE DEL STAND DE WHY TENERIFE? / AUTORIDAD PORTUARIA EN EL EVENTO “SPE OFFSHORE EUROPE 2025” A CELEBRARSE EN ABERDEEN - ESCOCIA ENTRE EL 7 Y EL 9 DE SEPTIEMBRE DE 2025</t>
  </si>
  <si>
    <t>79952000-2 Servicios de organización de exposiciones, ferias y congresos</t>
  </si>
  <si>
    <t>5 DÍAS</t>
  </si>
  <si>
    <t>569831884</t>
  </si>
  <si>
    <t>ACSESS DISPLAY LDT</t>
  </si>
  <si>
    <t>60</t>
  </si>
  <si>
    <t>OCT0820254T</t>
  </si>
  <si>
    <t>ADQUISICIÓN DE PORTÁTILES</t>
  </si>
  <si>
    <t>30200000-1 Equipo y material informático</t>
  </si>
  <si>
    <t>B97885495</t>
  </si>
  <si>
    <t>GRUPO ODÍN SOLUCIONES INFORMÁTICAS</t>
  </si>
  <si>
    <t>61</t>
  </si>
  <si>
    <t>12205</t>
  </si>
  <si>
    <t>OCT0920254T</t>
  </si>
  <si>
    <t xml:space="preserve">SERVICIO DE ORGANIZACIÓN DEL EVENTO DE NETWORKING CARTAS POR LA SOSTENIBILIDAD </t>
  </si>
  <si>
    <t>79952000-2 Servicios de eventos</t>
  </si>
  <si>
    <t>Y1531131N</t>
  </si>
  <si>
    <t>KIM DE COSTER</t>
  </si>
  <si>
    <t>62</t>
  </si>
  <si>
    <t>12319</t>
  </si>
  <si>
    <t>OCT1020254T</t>
  </si>
  <si>
    <t>COORDINACIÓN Y EJECUCIÓN DE ACTIVIDADES DIVULGATIVAS Y CULTURALES VINCULADAS A LA SOSTENIBILIDAD EN EL MARCO DEL ENCUENTRO LETRAS VERDES</t>
  </si>
  <si>
    <t>B76537190</t>
  </si>
  <si>
    <t xml:space="preserve">BIRDING CANARIAS, S.L.U. </t>
  </si>
  <si>
    <t>63</t>
  </si>
  <si>
    <t>12324</t>
  </si>
  <si>
    <t>NOVIEMBRE</t>
  </si>
  <si>
    <t>NOV0120254T</t>
  </si>
  <si>
    <t>SERVICIO GESTIONADO DE CIBERSEGURIDAD, CONSISTENTE EN LA IMPLANTACIÓN Y OPERACIÓN DE UNA PLATAFORMA SIEM (SECURITY INFORMATION AND EVENT MANAGEMENT) INTEGRADA EN UN CENTRO DE OPERACIONES DE SEGURIDAD (SOC), PARA LA MONITORIZACIÓN CONTINUA Y CORRELACIÓN DE EVENTOS DE SEGURIDAD GENERADOS POR LA INFRAESTRUCTURA TECNOLÓGICA DE TURISMO DE TENERIFE</t>
  </si>
  <si>
    <t>79417000 Servicios de Consultoría en Ciberseguridad - 72600000 Servicios de Consultoría en Seguridad</t>
  </si>
  <si>
    <t>ONECYBERSEC S.L.</t>
  </si>
  <si>
    <t>64</t>
  </si>
  <si>
    <t>12342</t>
  </si>
  <si>
    <t>NOV0220254T</t>
  </si>
  <si>
    <t>DISEÑO Y ORGANIZACIÓN DEL TALLER Y ORGANIZACIÓN DE REUNIONES ‘ONE TO ONE TENERIFE’ EN MIRADAS AFRO-INDÍGENAS</t>
  </si>
  <si>
    <t>B38805487</t>
  </si>
  <si>
    <t>TINGLADO FILM S.L.</t>
  </si>
  <si>
    <t>65</t>
  </si>
  <si>
    <t>12317</t>
  </si>
  <si>
    <t>NOV0320254T</t>
  </si>
  <si>
    <t>DIFUSIÓN PUBLICITARIA EN SOPORTES SITUADOS EN LOS AEROPUERTOS DE TENERIFE PARA LA EMISIÓN DE UN SPOT INFORMATIVO SOBRE LAS VENTAJAS FISCALES DEL RÉGIMEN ECONÓMICO Y FISCAL DE CANARIAS</t>
  </si>
  <si>
    <t>79341200-8: Servicios de gestión publicitari</t>
  </si>
  <si>
    <t>B38722898</t>
  </si>
  <si>
    <t>JUAN JOSÉ FUENTES TABARES, S.L.U.</t>
  </si>
  <si>
    <t>66</t>
  </si>
  <si>
    <t>12343</t>
  </si>
  <si>
    <t>NOV0420254T</t>
  </si>
  <si>
    <t>SERVICIOS DE RESTAURACIÓN EN EL MARCO DEL VII FORO IBEROAMERICANO DE LA MIPYME</t>
  </si>
  <si>
    <t>55300000-3 Servicio de restaurante y de suministro de comidas</t>
  </si>
  <si>
    <t>2 DÍAS</t>
  </si>
  <si>
    <t>B38521084</t>
  </si>
  <si>
    <t>TROPICAL TURÍSTICA CANARIA, S.L</t>
  </si>
  <si>
    <t>67</t>
  </si>
  <si>
    <t>12149</t>
  </si>
  <si>
    <t>NOV0520254T</t>
  </si>
  <si>
    <t>UNA CAMPAÑA PUBLICITARIA PARA LA PROMOCIÓN DEL EVENTO “TURRÓN GUINNESS WORLD RECORD”</t>
  </si>
  <si>
    <t>B70835558</t>
  </si>
  <si>
    <t>AVANTE MEDIOS TOTALES S.L.</t>
  </si>
  <si>
    <t>68</t>
  </si>
  <si>
    <t>NOV0620254T</t>
  </si>
  <si>
    <t>SERVICIOS DE ASISTENCIA TÉCNICA PARA LA TRAMITACIÓN ELECTRÓNICA DE LOS EXPEDIENTES Y LICITACIONES EN LA PLATAFORMA DE CONTRATACIÓN DEL SECTOR PÚBLICO Y PRESTACIONES CONEXAS DE ASESORAMIENTO EN MATERIA DE CONTRATACIÓN ELECTRÓNICA</t>
  </si>
  <si>
    <t>71356200-0 -Servicios de asistencia técnica</t>
  </si>
  <si>
    <t>69</t>
  </si>
  <si>
    <t xml:space="preserve">12368 </t>
  </si>
  <si>
    <t>NOV0720254T</t>
  </si>
  <si>
    <t xml:space="preserve">IMPRESIÓN Y SUMINISTRO DE MAPAS GENÉRICOS DE LA ISLA </t>
  </si>
  <si>
    <t>22114300-5 Mapas</t>
  </si>
  <si>
    <t>B38286068</t>
  </si>
  <si>
    <t>LITOGRAFÍA DRAGO S.L.</t>
  </si>
  <si>
    <t>70</t>
  </si>
  <si>
    <t>DICIEMBRE</t>
  </si>
  <si>
    <t>DIC0120254T</t>
  </si>
  <si>
    <t>SUMINISTRO DE DOS PANTALLAS PARA VIDEOCONFERENCIA SALAS DE REUNIONES</t>
  </si>
  <si>
    <t>30231320-6 Monitores de pantalla táctil</t>
  </si>
  <si>
    <t>B76531284</t>
  </si>
  <si>
    <t>ALEXIS MELIAN DISTRIBUCIONES S.L.U.</t>
  </si>
  <si>
    <t>71</t>
  </si>
  <si>
    <t>12374</t>
  </si>
  <si>
    <t>DIC0220254T</t>
  </si>
  <si>
    <t>EQUIPAMEINTO TECNOLÓGICO DE LA OFICINA DE INFORMACIÓN TURÍSTICA UBICADA EN EL MÉDANO</t>
  </si>
  <si>
    <t>30200000-1 equipo y material informático</t>
  </si>
  <si>
    <t>MARIO PIÑERO BETHENCOURT</t>
  </si>
  <si>
    <t>72</t>
  </si>
  <si>
    <t>DIC0320254T</t>
  </si>
  <si>
    <t>1-2</t>
  </si>
  <si>
    <t>LOS SERVICIOS NECESARIOS PARA LA ORGANIZACIÓN Y EJECUCIÓN DE LA REUNIÓN Y CÓCTEL DE NAVIDAD DE EMPRESAS ASOCIADAS 2025</t>
  </si>
  <si>
    <t>55523000-2 Servicios de suministro de comidas para otras empresas e instituciones</t>
  </si>
  <si>
    <t>1 DÍA</t>
  </si>
  <si>
    <t>B76769926</t>
  </si>
  <si>
    <t>CELEBRACIONES BUENPASO S.L.</t>
  </si>
  <si>
    <t>73</t>
  </si>
  <si>
    <t>DIC0420254T</t>
  </si>
  <si>
    <t>LOS SERVICIOS NECESARIOS PARA LA ORGANIZACIÓN Y EJECUCIÓN DE LA REUNIÓN Y CÓCTEL DE NAVIDAD DE EMPRESAS ASOCIADAS 2026</t>
  </si>
  <si>
    <t>39150000-8 Mobiliario y equipo diverso</t>
  </si>
  <si>
    <t>B38833422</t>
  </si>
  <si>
    <t xml:space="preserve">EL LOCERO SLU </t>
  </si>
  <si>
    <t>74</t>
  </si>
  <si>
    <t>11870</t>
  </si>
  <si>
    <t>DIC0520254T</t>
  </si>
  <si>
    <t>INFORME DEL IMPACTO SOCIOECONÓMICO DEL SECTOR DE LA REPARACION NAVAL EN SANTA CRUZ DE TENERIFE</t>
  </si>
  <si>
    <t>722240001 Servicios de consultoría en gestión de proyectos</t>
  </si>
  <si>
    <t>B38245320</t>
  </si>
  <si>
    <t>CORPORACIÓN 5, ANÁLIDIS Y ESTRATEGIAS, S.L.</t>
  </si>
  <si>
    <t>75</t>
  </si>
  <si>
    <t>12807</t>
  </si>
  <si>
    <t>DIC0620254T</t>
  </si>
  <si>
    <t>SERVICIO DE GESTIÓN LABORAL</t>
  </si>
  <si>
    <t>79631000-6 Servicios de personal y de nóminas</t>
  </si>
  <si>
    <t>436***86K</t>
  </si>
  <si>
    <t>42***062Q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</si>
</sst>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Calibri"/>
      <family val="2"/>
      <scheme val="minor"/>
    </font>
    <font>
      <sz val="11"/>
      <color rgb="FF006100"/>
      <name val="Calibri"/>
      <family val="2"/>
      <scheme val="minor"/>
    </font>
    <font>
      <u/>
      <sz val="11"/>
      <color theme="10"/>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8"/>
      <color theme="0"/>
      <name val="Calibri"/>
      <family val="2"/>
      <scheme val="minor"/>
    </font>
    <font>
      <b/>
      <sz val="10"/>
      <color theme="0"/>
      <name val="Frutiger LT 45 Light"/>
      <family val="2"/>
    </font>
    <font>
      <sz val="10"/>
      <color theme="1"/>
      <name val="Frutiger LT 45 Light"/>
      <family val="2"/>
    </font>
    <font>
      <sz val="9"/>
      <color theme="1"/>
      <name val="Calibri"/>
      <family val="2"/>
      <scheme val="minor"/>
    </font>
  </fonts>
  <fills count="5">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4" tint="0.79998168889431442"/>
        <bgColor indexed="64"/>
      </patternFill>
    </fill>
  </fills>
  <borders count="4">
    <border>
      <left/>
      <right/>
      <top/>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59">
    <xf numFmtId="0" fontId="0" fillId="0" borderId="0" xfId="0"/>
    <xf numFmtId="0" fontId="8" fillId="3" borderId="1" xfId="0" applyFont="1" applyFill="1" applyBorder="1" applyAlignment="1">
      <alignment horizontal="center" vertical="center" wrapText="1"/>
    </xf>
    <xf numFmtId="0" fontId="5" fillId="3" borderId="1" xfId="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49" fontId="10" fillId="0" borderId="1" xfId="0" applyNumberFormat="1" applyFont="1" applyBorder="1" applyAlignment="1">
      <alignment horizontal="left" vertical="center"/>
    </xf>
    <xf numFmtId="0" fontId="5" fillId="3" borderId="1" xfId="1" applyFont="1" applyFill="1" applyBorder="1" applyAlignment="1">
      <alignment vertical="center" wrapText="1"/>
    </xf>
    <xf numFmtId="0" fontId="7" fillId="3" borderId="2" xfId="0" applyFont="1" applyFill="1" applyBorder="1" applyAlignment="1">
      <alignment vertical="center"/>
    </xf>
    <xf numFmtId="0" fontId="7" fillId="3" borderId="3" xfId="0" applyFont="1" applyFill="1" applyBorder="1" applyAlignment="1">
      <alignment vertical="center" wrapText="1"/>
    </xf>
    <xf numFmtId="0" fontId="6" fillId="0" borderId="0" xfId="0" applyFont="1" applyAlignment="1">
      <alignment vertical="center" wrapText="1"/>
    </xf>
    <xf numFmtId="0" fontId="5" fillId="3" borderId="1" xfId="0" applyFont="1" applyFill="1" applyBorder="1" applyAlignment="1">
      <alignment horizontal="center" vertical="center" wrapText="1"/>
    </xf>
    <xf numFmtId="0" fontId="0" fillId="0" borderId="0" xfId="0" applyAlignment="1">
      <alignment vertical="center" wrapText="1"/>
    </xf>
    <xf numFmtId="49" fontId="10" fillId="4" borderId="1" xfId="0" applyNumberFormat="1" applyFont="1" applyFill="1" applyBorder="1" applyAlignment="1">
      <alignment horizontal="center" vertical="center" wrapText="1"/>
    </xf>
    <xf numFmtId="49" fontId="10" fillId="4" borderId="1" xfId="0" applyNumberFormat="1" applyFont="1" applyFill="1" applyBorder="1" applyAlignment="1">
      <alignment vertical="center" wrapText="1"/>
    </xf>
    <xf numFmtId="0" fontId="10" fillId="4" borderId="1" xfId="2" applyFont="1" applyFill="1" applyBorder="1" applyAlignment="1">
      <alignment horizontal="center" vertical="center" wrapText="1"/>
    </xf>
    <xf numFmtId="0" fontId="10" fillId="4" borderId="1" xfId="2" applyFont="1" applyFill="1" applyBorder="1" applyAlignment="1">
      <alignment horizontal="left" vertical="center" wrapText="1"/>
    </xf>
    <xf numFmtId="49" fontId="10" fillId="4" borderId="1" xfId="0" applyNumberFormat="1" applyFont="1" applyFill="1" applyBorder="1" applyAlignment="1">
      <alignment horizontal="left" vertical="center" wrapText="1"/>
    </xf>
    <xf numFmtId="164" fontId="10" fillId="4" borderId="1" xfId="0" applyNumberFormat="1" applyFont="1" applyFill="1" applyBorder="1" applyAlignment="1">
      <alignment horizontal="right" vertical="center" wrapText="1"/>
    </xf>
    <xf numFmtId="14" fontId="10" fillId="4" borderId="1" xfId="0" applyNumberFormat="1" applyFont="1" applyFill="1" applyBorder="1" applyAlignment="1">
      <alignment horizontal="center" vertical="center" wrapText="1"/>
    </xf>
    <xf numFmtId="1" fontId="10" fillId="4" borderId="1" xfId="0" applyNumberFormat="1" applyFont="1" applyFill="1" applyBorder="1" applyAlignment="1">
      <alignment horizontal="center" vertical="center" wrapText="1"/>
    </xf>
    <xf numFmtId="0" fontId="10" fillId="4" borderId="1" xfId="2" applyFont="1" applyFill="1" applyBorder="1" applyAlignment="1">
      <alignment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4" fontId="10" fillId="0" borderId="1" xfId="0" applyNumberFormat="1" applyFont="1" applyBorder="1" applyAlignment="1">
      <alignment horizontal="center"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horizontal="right" vertical="center" wrapText="1"/>
    </xf>
    <xf numFmtId="1" fontId="10" fillId="0" borderId="1" xfId="0" applyNumberFormat="1" applyFont="1" applyBorder="1" applyAlignment="1">
      <alignment horizontal="center" vertical="center" wrapText="1"/>
    </xf>
    <xf numFmtId="49" fontId="10" fillId="0" borderId="1" xfId="0" applyNumberFormat="1" applyFont="1" applyBorder="1" applyAlignment="1">
      <alignment vertical="center" wrapText="1"/>
    </xf>
    <xf numFmtId="49" fontId="10" fillId="0" borderId="1" xfId="0" applyNumberFormat="1" applyFont="1" applyBorder="1" applyAlignment="1">
      <alignment horizontal="left" vertical="center" wrapText="1"/>
    </xf>
    <xf numFmtId="0" fontId="10" fillId="0" borderId="1" xfId="2" applyFont="1" applyFill="1" applyBorder="1" applyAlignment="1">
      <alignment vertical="center" wrapText="1"/>
    </xf>
    <xf numFmtId="164" fontId="10" fillId="4" borderId="1" xfId="0" applyNumberFormat="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right" vertical="center" wrapText="1"/>
    </xf>
    <xf numFmtId="14" fontId="0" fillId="0" borderId="0" xfId="0" applyNumberFormat="1" applyAlignment="1">
      <alignment vertical="center" wrapText="1"/>
    </xf>
    <xf numFmtId="1" fontId="0" fillId="0" borderId="0" xfId="0" applyNumberFormat="1" applyAlignment="1">
      <alignment vertical="center" wrapText="1"/>
    </xf>
    <xf numFmtId="0" fontId="6" fillId="3"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3" fillId="3" borderId="3" xfId="0" applyFont="1" applyFill="1" applyBorder="1" applyAlignment="1">
      <alignment horizontal="center" vertical="center" wrapText="1"/>
    </xf>
    <xf numFmtId="0" fontId="7" fillId="3" borderId="3" xfId="0" applyFont="1" applyFill="1" applyBorder="1" applyAlignment="1">
      <alignment horizontal="lef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164" fontId="3" fillId="3" borderId="3" xfId="0" applyNumberFormat="1" applyFont="1" applyFill="1" applyBorder="1" applyAlignment="1">
      <alignment horizontal="right" vertical="center" wrapText="1"/>
    </xf>
    <xf numFmtId="14" fontId="3" fillId="3" borderId="3" xfId="0" applyNumberFormat="1"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vertical="center"/>
    </xf>
    <xf numFmtId="164" fontId="3" fillId="3" borderId="1" xfId="0" applyNumberFormat="1" applyFont="1" applyFill="1" applyBorder="1" applyAlignment="1">
      <alignment horizontal="right" vertical="center"/>
    </xf>
    <xf numFmtId="14" fontId="3" fillId="3" borderId="1" xfId="0" applyNumberFormat="1" applyFont="1" applyFill="1" applyBorder="1" applyAlignment="1">
      <alignment horizontal="center" vertical="center"/>
    </xf>
    <xf numFmtId="14" fontId="9" fillId="3" borderId="1" xfId="0" applyNumberFormat="1" applyFont="1" applyFill="1" applyBorder="1" applyAlignment="1">
      <alignment horizontal="center" vertical="center"/>
    </xf>
    <xf numFmtId="0" fontId="0" fillId="0" borderId="0" xfId="0" applyAlignment="1">
      <alignment vertical="center"/>
    </xf>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138562</xdr:colOff>
      <xdr:row>1</xdr:row>
      <xdr:rowOff>5890</xdr:rowOff>
    </xdr:to>
    <xdr:pic>
      <xdr:nvPicPr>
        <xdr:cNvPr id="2" name="Imagen 1" descr="Imagen que contiene Logotipo&#10;&#10;Descripción generada automáticamente">
          <a:extLst>
            <a:ext uri="{FF2B5EF4-FFF2-40B4-BE49-F238E27FC236}">
              <a16:creationId xmlns:a16="http://schemas.microsoft.com/office/drawing/2014/main" id="{884331E7-D96A-431F-A574-7EA2B698DF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00250" cy="748665"/>
        </a:xfrm>
        <a:prstGeom prst="rect">
          <a:avLst/>
        </a:prstGeom>
      </xdr:spPr>
    </xdr:pic>
    <xdr:clientData/>
  </xdr:twoCellAnchor>
  <xdr:twoCellAnchor editAs="oneCell">
    <xdr:from>
      <xdr:col>16</xdr:col>
      <xdr:colOff>622336</xdr:colOff>
      <xdr:row>0</xdr:row>
      <xdr:rowOff>27203</xdr:rowOff>
    </xdr:from>
    <xdr:to>
      <xdr:col>19</xdr:col>
      <xdr:colOff>120983</xdr:colOff>
      <xdr:row>0</xdr:row>
      <xdr:rowOff>520598</xdr:rowOff>
    </xdr:to>
    <xdr:pic>
      <xdr:nvPicPr>
        <xdr:cNvPr id="3" name="Picture 9" descr="Imagen de la pantalla de un video juego&#10;&#10;Descripción generada automáticamente con confianza baja">
          <a:extLst>
            <a:ext uri="{FF2B5EF4-FFF2-40B4-BE49-F238E27FC236}">
              <a16:creationId xmlns:a16="http://schemas.microsoft.com/office/drawing/2014/main" id="{9235BF96-2D51-4AEA-A94C-248C01A27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2428" y="27203"/>
          <a:ext cx="1823096" cy="493395"/>
        </a:xfrm>
        <a:prstGeom prst="rect">
          <a:avLst/>
        </a:prstGeom>
        <a:solidFill>
          <a:schemeClr val="bg1"/>
        </a:solidFill>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5678D-0915-474D-9D24-CCCC1C5F41B1}">
  <dimension ref="A1:U88"/>
  <sheetViews>
    <sheetView showGridLines="0" tabSelected="1" zoomScale="109" zoomScaleNormal="109" workbookViewId="0">
      <pane xSplit="6" ySplit="2" topLeftCell="G29" activePane="bottomRight" state="frozen"/>
      <selection pane="topRight" activeCell="G1" sqref="G1"/>
      <selection pane="bottomLeft" activeCell="A4" sqref="A4"/>
      <selection pane="bottomRight" activeCell="Q59" sqref="Q59"/>
    </sheetView>
  </sheetViews>
  <sheetFormatPr baseColWidth="10" defaultColWidth="11.42578125" defaultRowHeight="15" x14ac:dyDescent="0.25"/>
  <cols>
    <col min="1" max="1" width="3.5703125" style="35" bestFit="1" customWidth="1"/>
    <col min="2" max="2" width="8.140625" style="12" bestFit="1" customWidth="1"/>
    <col min="3" max="3" width="16.140625" style="12" customWidth="1"/>
    <col min="4" max="4" width="6.7109375" style="12" customWidth="1"/>
    <col min="5" max="5" width="10.140625" style="12" bestFit="1" customWidth="1"/>
    <col min="6" max="6" width="12" style="12" bestFit="1" customWidth="1"/>
    <col min="7" max="7" width="12.5703125" style="12" customWidth="1"/>
    <col min="8" max="8" width="31.7109375" style="36" customWidth="1"/>
    <col min="9" max="9" width="29.7109375" style="12" customWidth="1"/>
    <col min="10" max="10" width="17.7109375" style="36" bestFit="1" customWidth="1"/>
    <col min="11" max="11" width="10" style="37" bestFit="1" customWidth="1"/>
    <col min="12" max="12" width="15.140625" style="12" customWidth="1"/>
    <col min="13" max="13" width="10.85546875" style="38" bestFit="1" customWidth="1"/>
    <col min="14" max="14" width="11.140625" style="37" customWidth="1"/>
    <col min="15" max="15" width="10.85546875" style="37" bestFit="1" customWidth="1"/>
    <col min="16" max="16" width="10.42578125" style="37" customWidth="1"/>
    <col min="17" max="17" width="11.7109375" style="39" bestFit="1" customWidth="1"/>
    <col min="18" max="18" width="16" style="12" customWidth="1"/>
    <col min="19" max="19" width="7.140625" style="36" customWidth="1"/>
    <col min="20" max="20" width="11.7109375" style="36" customWidth="1"/>
    <col min="21" max="21" width="12.5703125" style="12" customWidth="1"/>
    <col min="22" max="16384" width="11.42578125" style="12"/>
  </cols>
  <sheetData>
    <row r="1" spans="1:21" s="10" customFormat="1" ht="58.5" customHeight="1" x14ac:dyDescent="0.25">
      <c r="B1" s="9"/>
      <c r="C1" s="9"/>
      <c r="D1" s="9"/>
      <c r="E1" s="8" t="s">
        <v>90</v>
      </c>
      <c r="F1" s="9"/>
      <c r="G1" s="9"/>
      <c r="H1" s="9"/>
      <c r="I1" s="9"/>
      <c r="J1" s="9"/>
      <c r="K1" s="9"/>
      <c r="L1" s="9"/>
      <c r="M1" s="9"/>
      <c r="N1" s="9"/>
      <c r="O1" s="9"/>
      <c r="P1" s="9"/>
      <c r="Q1" s="9"/>
      <c r="R1" s="9"/>
      <c r="S1" s="9"/>
      <c r="T1" s="9"/>
      <c r="U1" s="9"/>
    </row>
    <row r="2" spans="1:21" s="10" customFormat="1" ht="96.75" customHeight="1" x14ac:dyDescent="0.25">
      <c r="A2" s="11" t="s">
        <v>27</v>
      </c>
      <c r="B2" s="1" t="s">
        <v>4</v>
      </c>
      <c r="C2" s="7" t="s">
        <v>1</v>
      </c>
      <c r="D2" s="1" t="s">
        <v>5</v>
      </c>
      <c r="E2" s="2" t="s">
        <v>0</v>
      </c>
      <c r="F2" s="2" t="s">
        <v>411</v>
      </c>
      <c r="G2" s="1" t="s">
        <v>54</v>
      </c>
      <c r="H2" s="1" t="s">
        <v>28</v>
      </c>
      <c r="I2" s="1" t="s">
        <v>30</v>
      </c>
      <c r="J2" s="4" t="s">
        <v>14</v>
      </c>
      <c r="K2" s="3" t="s">
        <v>9</v>
      </c>
      <c r="L2" s="3" t="s">
        <v>11</v>
      </c>
      <c r="M2" s="4" t="s">
        <v>6</v>
      </c>
      <c r="N2" s="4" t="s">
        <v>7</v>
      </c>
      <c r="O2" s="4" t="s">
        <v>8</v>
      </c>
      <c r="P2" s="3" t="s">
        <v>24</v>
      </c>
      <c r="Q2" s="1" t="s">
        <v>3</v>
      </c>
      <c r="R2" s="5" t="s">
        <v>2</v>
      </c>
      <c r="S2" s="1" t="s">
        <v>23</v>
      </c>
      <c r="T2" s="3" t="s">
        <v>10</v>
      </c>
      <c r="U2" s="3" t="s">
        <v>26</v>
      </c>
    </row>
    <row r="3" spans="1:21" ht="23.25" x14ac:dyDescent="0.25">
      <c r="A3" s="40"/>
      <c r="B3" s="41" t="s">
        <v>91</v>
      </c>
      <c r="C3" s="9"/>
      <c r="D3" s="42"/>
      <c r="E3" s="43"/>
      <c r="F3" s="43"/>
      <c r="G3" s="44"/>
      <c r="H3" s="45"/>
      <c r="I3" s="45"/>
      <c r="J3" s="46"/>
      <c r="K3" s="42"/>
      <c r="L3" s="47"/>
      <c r="M3" s="46"/>
      <c r="N3" s="46"/>
      <c r="O3" s="46"/>
      <c r="P3" s="47"/>
      <c r="Q3" s="42"/>
      <c r="R3" s="45"/>
      <c r="S3" s="42"/>
      <c r="T3" s="48"/>
      <c r="U3" s="47"/>
    </row>
    <row r="4" spans="1:21" ht="48" x14ac:dyDescent="0.25">
      <c r="A4" s="13" t="s">
        <v>15</v>
      </c>
      <c r="B4" s="13" t="s">
        <v>58</v>
      </c>
      <c r="C4" s="14" t="s">
        <v>41</v>
      </c>
      <c r="D4" s="13">
        <v>2025</v>
      </c>
      <c r="E4" s="13" t="s">
        <v>12</v>
      </c>
      <c r="F4" s="13" t="s">
        <v>92</v>
      </c>
      <c r="G4" s="15">
        <v>1</v>
      </c>
      <c r="H4" s="16" t="s">
        <v>143</v>
      </c>
      <c r="I4" s="17" t="s">
        <v>144</v>
      </c>
      <c r="J4" s="18">
        <v>10100</v>
      </c>
      <c r="K4" s="13" t="s">
        <v>145</v>
      </c>
      <c r="L4" s="19">
        <v>45666</v>
      </c>
      <c r="M4" s="18">
        <v>9974</v>
      </c>
      <c r="N4" s="18">
        <v>698.18</v>
      </c>
      <c r="O4" s="18">
        <v>10672.18</v>
      </c>
      <c r="P4" s="20">
        <v>1</v>
      </c>
      <c r="Q4" s="13" t="s">
        <v>146</v>
      </c>
      <c r="R4" s="17" t="s">
        <v>147</v>
      </c>
      <c r="S4" s="13" t="s">
        <v>25</v>
      </c>
      <c r="T4" s="13" t="s">
        <v>148</v>
      </c>
      <c r="U4" s="20">
        <v>3</v>
      </c>
    </row>
    <row r="5" spans="1:21" ht="132" x14ac:dyDescent="0.25">
      <c r="A5" s="13" t="s">
        <v>16</v>
      </c>
      <c r="B5" s="13" t="s">
        <v>151</v>
      </c>
      <c r="C5" s="14" t="s">
        <v>192</v>
      </c>
      <c r="D5" s="13">
        <v>2025</v>
      </c>
      <c r="E5" s="13" t="s">
        <v>12</v>
      </c>
      <c r="F5" s="13" t="s">
        <v>93</v>
      </c>
      <c r="G5" s="15">
        <v>2</v>
      </c>
      <c r="H5" s="16" t="s">
        <v>152</v>
      </c>
      <c r="I5" s="17" t="s">
        <v>153</v>
      </c>
      <c r="J5" s="18">
        <v>14999</v>
      </c>
      <c r="K5" s="13" t="s">
        <v>154</v>
      </c>
      <c r="L5" s="19">
        <v>45681</v>
      </c>
      <c r="M5" s="18">
        <v>14999</v>
      </c>
      <c r="N5" s="18">
        <f>M5*0.07</f>
        <v>1049.93</v>
      </c>
      <c r="O5" s="18">
        <f>SUM(M5:N5)</f>
        <v>16048.93</v>
      </c>
      <c r="P5" s="20">
        <v>1</v>
      </c>
      <c r="Q5" s="13" t="s">
        <v>155</v>
      </c>
      <c r="R5" s="17" t="s">
        <v>156</v>
      </c>
      <c r="S5" s="13" t="s">
        <v>25</v>
      </c>
      <c r="T5" s="13" t="s">
        <v>148</v>
      </c>
      <c r="U5" s="20">
        <v>3</v>
      </c>
    </row>
    <row r="6" spans="1:21" ht="72" x14ac:dyDescent="0.25">
      <c r="A6" s="13" t="s">
        <v>17</v>
      </c>
      <c r="B6" s="13" t="s">
        <v>164</v>
      </c>
      <c r="C6" s="14" t="s">
        <v>32</v>
      </c>
      <c r="D6" s="13">
        <v>2025</v>
      </c>
      <c r="E6" s="13" t="s">
        <v>12</v>
      </c>
      <c r="F6" s="13" t="s">
        <v>94</v>
      </c>
      <c r="G6" s="15">
        <v>2</v>
      </c>
      <c r="H6" s="16" t="s">
        <v>165</v>
      </c>
      <c r="I6" s="17" t="s">
        <v>171</v>
      </c>
      <c r="J6" s="18">
        <v>14900</v>
      </c>
      <c r="K6" s="13" t="s">
        <v>160</v>
      </c>
      <c r="L6" s="19">
        <v>45685</v>
      </c>
      <c r="M6" s="18">
        <v>7200</v>
      </c>
      <c r="N6" s="18">
        <v>504</v>
      </c>
      <c r="O6" s="18">
        <v>7704</v>
      </c>
      <c r="P6" s="20">
        <v>1</v>
      </c>
      <c r="Q6" s="13" t="s">
        <v>166</v>
      </c>
      <c r="R6" s="17" t="s">
        <v>167</v>
      </c>
      <c r="S6" s="13" t="s">
        <v>25</v>
      </c>
      <c r="T6" s="13" t="s">
        <v>148</v>
      </c>
      <c r="U6" s="20">
        <v>3</v>
      </c>
    </row>
    <row r="7" spans="1:21" ht="48" x14ac:dyDescent="0.25">
      <c r="A7" s="13" t="s">
        <v>18</v>
      </c>
      <c r="B7" s="13" t="s">
        <v>157</v>
      </c>
      <c r="C7" s="14" t="s">
        <v>32</v>
      </c>
      <c r="D7" s="13">
        <v>2025</v>
      </c>
      <c r="E7" s="13" t="s">
        <v>12</v>
      </c>
      <c r="F7" s="13" t="s">
        <v>95</v>
      </c>
      <c r="G7" s="15">
        <v>2</v>
      </c>
      <c r="H7" s="16" t="s">
        <v>158</v>
      </c>
      <c r="I7" s="17" t="s">
        <v>159</v>
      </c>
      <c r="J7" s="18">
        <v>14900</v>
      </c>
      <c r="K7" s="13" t="s">
        <v>160</v>
      </c>
      <c r="L7" s="19">
        <v>45687</v>
      </c>
      <c r="M7" s="18">
        <v>14900</v>
      </c>
      <c r="N7" s="18" t="s">
        <v>13</v>
      </c>
      <c r="O7" s="18">
        <v>14900</v>
      </c>
      <c r="P7" s="20">
        <v>1</v>
      </c>
      <c r="Q7" s="13" t="s">
        <v>413</v>
      </c>
      <c r="R7" s="17" t="s">
        <v>161</v>
      </c>
      <c r="S7" s="13" t="s">
        <v>25</v>
      </c>
      <c r="T7" s="13" t="s">
        <v>148</v>
      </c>
      <c r="U7" s="20">
        <v>3</v>
      </c>
    </row>
    <row r="8" spans="1:21" ht="48" x14ac:dyDescent="0.25">
      <c r="A8" s="13" t="s">
        <v>19</v>
      </c>
      <c r="B8" s="13" t="s">
        <v>168</v>
      </c>
      <c r="C8" s="14" t="s">
        <v>32</v>
      </c>
      <c r="D8" s="13">
        <v>2025</v>
      </c>
      <c r="E8" s="13" t="s">
        <v>12</v>
      </c>
      <c r="F8" s="13" t="s">
        <v>169</v>
      </c>
      <c r="G8" s="15">
        <v>2</v>
      </c>
      <c r="H8" s="16" t="s">
        <v>170</v>
      </c>
      <c r="I8" s="17" t="s">
        <v>172</v>
      </c>
      <c r="J8" s="18">
        <v>14950</v>
      </c>
      <c r="K8" s="13" t="s">
        <v>173</v>
      </c>
      <c r="L8" s="19">
        <v>45688</v>
      </c>
      <c r="M8" s="18">
        <v>14950</v>
      </c>
      <c r="N8" s="18">
        <f>M8*0.07</f>
        <v>1046.5</v>
      </c>
      <c r="O8" s="18">
        <f>SUM(M8:N8)</f>
        <v>15996.5</v>
      </c>
      <c r="P8" s="20">
        <v>2</v>
      </c>
      <c r="Q8" s="13" t="s">
        <v>414</v>
      </c>
      <c r="R8" s="17" t="s">
        <v>174</v>
      </c>
      <c r="S8" s="13" t="s">
        <v>25</v>
      </c>
      <c r="T8" s="13" t="s">
        <v>148</v>
      </c>
      <c r="U8" s="20">
        <v>1</v>
      </c>
    </row>
    <row r="9" spans="1:21" ht="48" x14ac:dyDescent="0.25">
      <c r="A9" s="13" t="s">
        <v>20</v>
      </c>
      <c r="B9" s="13" t="s">
        <v>162</v>
      </c>
      <c r="C9" s="14" t="s">
        <v>163</v>
      </c>
      <c r="D9" s="13">
        <v>2025</v>
      </c>
      <c r="E9" s="13" t="s">
        <v>31</v>
      </c>
      <c r="F9" s="13" t="s">
        <v>175</v>
      </c>
      <c r="G9" s="15">
        <v>2</v>
      </c>
      <c r="H9" s="16" t="s">
        <v>176</v>
      </c>
      <c r="I9" s="17" t="s">
        <v>177</v>
      </c>
      <c r="J9" s="18">
        <v>6500</v>
      </c>
      <c r="K9" s="13" t="s">
        <v>56</v>
      </c>
      <c r="L9" s="19">
        <v>45688</v>
      </c>
      <c r="M9" s="18">
        <v>5950</v>
      </c>
      <c r="N9" s="18" t="s">
        <v>13</v>
      </c>
      <c r="O9" s="18">
        <v>5950</v>
      </c>
      <c r="P9" s="20">
        <v>2</v>
      </c>
      <c r="Q9" s="13" t="s">
        <v>178</v>
      </c>
      <c r="R9" s="17" t="s">
        <v>179</v>
      </c>
      <c r="S9" s="13" t="s">
        <v>25</v>
      </c>
      <c r="T9" s="13" t="s">
        <v>148</v>
      </c>
      <c r="U9" s="20">
        <v>1</v>
      </c>
    </row>
    <row r="10" spans="1:21" ht="60" x14ac:dyDescent="0.25">
      <c r="A10" s="13" t="s">
        <v>21</v>
      </c>
      <c r="B10" s="13" t="s">
        <v>180</v>
      </c>
      <c r="C10" s="14" t="s">
        <v>32</v>
      </c>
      <c r="D10" s="13">
        <v>2025</v>
      </c>
      <c r="E10" s="13" t="s">
        <v>31</v>
      </c>
      <c r="F10" s="13" t="s">
        <v>96</v>
      </c>
      <c r="G10" s="15">
        <v>2</v>
      </c>
      <c r="H10" s="16" t="s">
        <v>181</v>
      </c>
      <c r="I10" s="17" t="s">
        <v>182</v>
      </c>
      <c r="J10" s="18">
        <v>14970</v>
      </c>
      <c r="K10" s="13" t="s">
        <v>183</v>
      </c>
      <c r="L10" s="19">
        <v>45695</v>
      </c>
      <c r="M10" s="18">
        <v>13995</v>
      </c>
      <c r="N10" s="18">
        <f>M10*0.07</f>
        <v>979.65000000000009</v>
      </c>
      <c r="O10" s="18">
        <f>SUM(M10:N10)</f>
        <v>14974.65</v>
      </c>
      <c r="P10" s="20">
        <v>1</v>
      </c>
      <c r="Q10" s="13" t="s">
        <v>184</v>
      </c>
      <c r="R10" s="17" t="s">
        <v>185</v>
      </c>
      <c r="S10" s="13" t="s">
        <v>25</v>
      </c>
      <c r="T10" s="13" t="s">
        <v>148</v>
      </c>
      <c r="U10" s="20">
        <v>4</v>
      </c>
    </row>
    <row r="11" spans="1:21" ht="84" x14ac:dyDescent="0.25">
      <c r="A11" s="13" t="s">
        <v>22</v>
      </c>
      <c r="B11" s="13" t="s">
        <v>191</v>
      </c>
      <c r="C11" s="14" t="s">
        <v>186</v>
      </c>
      <c r="D11" s="13">
        <v>2025</v>
      </c>
      <c r="E11" s="13" t="s">
        <v>31</v>
      </c>
      <c r="F11" s="13" t="s">
        <v>97</v>
      </c>
      <c r="G11" s="15">
        <v>2</v>
      </c>
      <c r="H11" s="16" t="s">
        <v>187</v>
      </c>
      <c r="I11" s="17" t="s">
        <v>188</v>
      </c>
      <c r="J11" s="18">
        <v>14992.86</v>
      </c>
      <c r="K11" s="13" t="s">
        <v>154</v>
      </c>
      <c r="L11" s="19">
        <v>45708</v>
      </c>
      <c r="M11" s="18">
        <v>14992.86</v>
      </c>
      <c r="N11" s="18">
        <f>M11*0.07</f>
        <v>1049.5002000000002</v>
      </c>
      <c r="O11" s="18">
        <f>SUM(M11:N11)</f>
        <v>16042.360200000001</v>
      </c>
      <c r="P11" s="20">
        <v>2</v>
      </c>
      <c r="Q11" s="13" t="s">
        <v>190</v>
      </c>
      <c r="R11" s="17" t="s">
        <v>189</v>
      </c>
      <c r="S11" s="13" t="s">
        <v>25</v>
      </c>
      <c r="T11" s="13" t="s">
        <v>148</v>
      </c>
      <c r="U11" s="20">
        <v>1</v>
      </c>
    </row>
    <row r="12" spans="1:21" ht="108" x14ac:dyDescent="0.25">
      <c r="A12" s="13" t="s">
        <v>34</v>
      </c>
      <c r="B12" s="13" t="s">
        <v>149</v>
      </c>
      <c r="C12" s="14" t="s">
        <v>32</v>
      </c>
      <c r="D12" s="13">
        <v>2025</v>
      </c>
      <c r="E12" s="13" t="s">
        <v>31</v>
      </c>
      <c r="F12" s="13" t="s">
        <v>98</v>
      </c>
      <c r="G12" s="15">
        <v>2</v>
      </c>
      <c r="H12" s="16" t="s">
        <v>150</v>
      </c>
      <c r="I12" s="17" t="s">
        <v>198</v>
      </c>
      <c r="J12" s="18">
        <v>14900</v>
      </c>
      <c r="K12" s="13" t="s">
        <v>197</v>
      </c>
      <c r="L12" s="19">
        <v>45715</v>
      </c>
      <c r="M12" s="18">
        <v>14900</v>
      </c>
      <c r="N12" s="18">
        <f>M12*0.07</f>
        <v>1043</v>
      </c>
      <c r="O12" s="18">
        <f>SUM(M12:N12)</f>
        <v>15943</v>
      </c>
      <c r="P12" s="20">
        <v>1</v>
      </c>
      <c r="Q12" s="13" t="s">
        <v>415</v>
      </c>
      <c r="R12" s="17" t="s">
        <v>196</v>
      </c>
      <c r="S12" s="13" t="s">
        <v>25</v>
      </c>
      <c r="T12" s="13" t="s">
        <v>148</v>
      </c>
      <c r="U12" s="20">
        <v>3</v>
      </c>
    </row>
    <row r="13" spans="1:21" ht="96" x14ac:dyDescent="0.25">
      <c r="A13" s="13" t="s">
        <v>33</v>
      </c>
      <c r="B13" s="13" t="s">
        <v>193</v>
      </c>
      <c r="C13" s="14" t="s">
        <v>192</v>
      </c>
      <c r="D13" s="13">
        <v>2025</v>
      </c>
      <c r="E13" s="13" t="s">
        <v>31</v>
      </c>
      <c r="F13" s="13" t="s">
        <v>99</v>
      </c>
      <c r="G13" s="15">
        <v>2</v>
      </c>
      <c r="H13" s="16" t="s">
        <v>194</v>
      </c>
      <c r="I13" s="17" t="s">
        <v>195</v>
      </c>
      <c r="J13" s="18">
        <v>14999</v>
      </c>
      <c r="K13" s="13" t="s">
        <v>154</v>
      </c>
      <c r="L13" s="19">
        <v>45715</v>
      </c>
      <c r="M13" s="18">
        <v>14999</v>
      </c>
      <c r="N13" s="18">
        <f>M13*0.07</f>
        <v>1049.93</v>
      </c>
      <c r="O13" s="18">
        <f>SUM(M13:N13)</f>
        <v>16048.93</v>
      </c>
      <c r="P13" s="20">
        <v>1</v>
      </c>
      <c r="Q13" s="13" t="s">
        <v>155</v>
      </c>
      <c r="R13" s="17" t="s">
        <v>156</v>
      </c>
      <c r="S13" s="13" t="s">
        <v>25</v>
      </c>
      <c r="T13" s="13" t="s">
        <v>148</v>
      </c>
      <c r="U13" s="20">
        <v>3</v>
      </c>
    </row>
    <row r="14" spans="1:21" ht="60" x14ac:dyDescent="0.25">
      <c r="A14" s="13" t="s">
        <v>35</v>
      </c>
      <c r="B14" s="13" t="s">
        <v>200</v>
      </c>
      <c r="C14" s="14" t="s">
        <v>163</v>
      </c>
      <c r="D14" s="13">
        <v>2025</v>
      </c>
      <c r="E14" s="13" t="s">
        <v>38</v>
      </c>
      <c r="F14" s="13" t="s">
        <v>100</v>
      </c>
      <c r="G14" s="13" t="s">
        <v>16</v>
      </c>
      <c r="H14" s="16" t="s">
        <v>201</v>
      </c>
      <c r="I14" s="21" t="s">
        <v>202</v>
      </c>
      <c r="J14" s="18">
        <v>8000</v>
      </c>
      <c r="K14" s="13" t="s">
        <v>203</v>
      </c>
      <c r="L14" s="19">
        <v>45728</v>
      </c>
      <c r="M14" s="18">
        <v>7640</v>
      </c>
      <c r="N14" s="18" t="s">
        <v>204</v>
      </c>
      <c r="O14" s="18">
        <v>7640</v>
      </c>
      <c r="P14" s="20">
        <v>2</v>
      </c>
      <c r="Q14" s="13" t="s">
        <v>205</v>
      </c>
      <c r="R14" s="17" t="s">
        <v>206</v>
      </c>
      <c r="S14" s="13" t="s">
        <v>25</v>
      </c>
      <c r="T14" s="13" t="s">
        <v>148</v>
      </c>
      <c r="U14" s="20">
        <v>1</v>
      </c>
    </row>
    <row r="15" spans="1:21" ht="36" x14ac:dyDescent="0.25">
      <c r="A15" s="13" t="s">
        <v>36</v>
      </c>
      <c r="B15" s="13" t="s">
        <v>207</v>
      </c>
      <c r="C15" s="14" t="s">
        <v>163</v>
      </c>
      <c r="D15" s="13">
        <v>2025</v>
      </c>
      <c r="E15" s="13" t="s">
        <v>38</v>
      </c>
      <c r="F15" s="13" t="s">
        <v>101</v>
      </c>
      <c r="G15" s="15">
        <v>2</v>
      </c>
      <c r="H15" s="16" t="s">
        <v>208</v>
      </c>
      <c r="I15" s="21" t="s">
        <v>209</v>
      </c>
      <c r="J15" s="18">
        <v>14990</v>
      </c>
      <c r="K15" s="13" t="s">
        <v>214</v>
      </c>
      <c r="L15" s="19">
        <v>45735</v>
      </c>
      <c r="M15" s="18">
        <v>14800</v>
      </c>
      <c r="N15" s="18" t="s">
        <v>204</v>
      </c>
      <c r="O15" s="18">
        <v>14800</v>
      </c>
      <c r="P15" s="20">
        <v>1</v>
      </c>
      <c r="Q15" s="13" t="s">
        <v>215</v>
      </c>
      <c r="R15" s="17" t="s">
        <v>216</v>
      </c>
      <c r="S15" s="13" t="s">
        <v>25</v>
      </c>
      <c r="T15" s="13" t="s">
        <v>148</v>
      </c>
      <c r="U15" s="20">
        <v>3</v>
      </c>
    </row>
    <row r="16" spans="1:21" ht="48" x14ac:dyDescent="0.25">
      <c r="A16" s="13" t="s">
        <v>37</v>
      </c>
      <c r="B16" s="13" t="s">
        <v>210</v>
      </c>
      <c r="C16" s="14" t="s">
        <v>32</v>
      </c>
      <c r="D16" s="13">
        <v>2025</v>
      </c>
      <c r="E16" s="13" t="s">
        <v>38</v>
      </c>
      <c r="F16" s="13" t="s">
        <v>102</v>
      </c>
      <c r="G16" s="15">
        <v>2</v>
      </c>
      <c r="H16" s="16" t="s">
        <v>211</v>
      </c>
      <c r="I16" s="17" t="s">
        <v>212</v>
      </c>
      <c r="J16" s="18">
        <v>14900</v>
      </c>
      <c r="K16" s="13" t="s">
        <v>160</v>
      </c>
      <c r="L16" s="19">
        <v>45740</v>
      </c>
      <c r="M16" s="18">
        <v>14900</v>
      </c>
      <c r="N16" s="18">
        <v>1043</v>
      </c>
      <c r="O16" s="18">
        <f>SUM(M16:N16)</f>
        <v>15943</v>
      </c>
      <c r="P16" s="20">
        <v>1</v>
      </c>
      <c r="Q16" s="13" t="s">
        <v>213</v>
      </c>
      <c r="R16" s="17" t="s">
        <v>199</v>
      </c>
      <c r="S16" s="13" t="s">
        <v>25</v>
      </c>
      <c r="T16" s="13" t="s">
        <v>148</v>
      </c>
      <c r="U16" s="20">
        <v>3</v>
      </c>
    </row>
    <row r="17" spans="1:21" ht="48" x14ac:dyDescent="0.25">
      <c r="A17" s="13" t="s">
        <v>59</v>
      </c>
      <c r="B17" s="13" t="s">
        <v>219</v>
      </c>
      <c r="C17" s="14" t="s">
        <v>192</v>
      </c>
      <c r="D17" s="13">
        <v>2025</v>
      </c>
      <c r="E17" s="13" t="s">
        <v>38</v>
      </c>
      <c r="F17" s="13" t="s">
        <v>103</v>
      </c>
      <c r="G17" s="15">
        <v>2</v>
      </c>
      <c r="H17" s="16" t="s">
        <v>220</v>
      </c>
      <c r="I17" s="21" t="s">
        <v>221</v>
      </c>
      <c r="J17" s="18">
        <v>14990</v>
      </c>
      <c r="K17" s="13" t="s">
        <v>154</v>
      </c>
      <c r="L17" s="19">
        <v>45747</v>
      </c>
      <c r="M17" s="18">
        <v>14999</v>
      </c>
      <c r="N17" s="18">
        <f>M17*0.07</f>
        <v>1049.93</v>
      </c>
      <c r="O17" s="18">
        <f>SUM(M17:N17)</f>
        <v>16048.93</v>
      </c>
      <c r="P17" s="20">
        <v>1</v>
      </c>
      <c r="Q17" s="13" t="s">
        <v>218</v>
      </c>
      <c r="R17" s="17" t="s">
        <v>217</v>
      </c>
      <c r="S17" s="13" t="s">
        <v>25</v>
      </c>
      <c r="T17" s="13" t="s">
        <v>148</v>
      </c>
      <c r="U17" s="20">
        <v>3</v>
      </c>
    </row>
    <row r="18" spans="1:21" ht="48" x14ac:dyDescent="0.25">
      <c r="A18" s="13" t="s">
        <v>60</v>
      </c>
      <c r="B18" s="13" t="s">
        <v>222</v>
      </c>
      <c r="C18" s="14" t="s">
        <v>32</v>
      </c>
      <c r="D18" s="13">
        <v>2025</v>
      </c>
      <c r="E18" s="13" t="s">
        <v>38</v>
      </c>
      <c r="F18" s="13" t="s">
        <v>104</v>
      </c>
      <c r="G18" s="15">
        <v>2</v>
      </c>
      <c r="H18" s="16" t="s">
        <v>223</v>
      </c>
      <c r="I18" s="17" t="s">
        <v>172</v>
      </c>
      <c r="J18" s="18">
        <v>14900</v>
      </c>
      <c r="K18" s="13" t="s">
        <v>224</v>
      </c>
      <c r="L18" s="19">
        <v>45741</v>
      </c>
      <c r="M18" s="18">
        <v>14900</v>
      </c>
      <c r="N18" s="18">
        <v>1043</v>
      </c>
      <c r="O18" s="18">
        <f>SUM(M18:N18)</f>
        <v>15943</v>
      </c>
      <c r="P18" s="20">
        <v>1</v>
      </c>
      <c r="Q18" s="13" t="s">
        <v>416</v>
      </c>
      <c r="R18" s="17" t="s">
        <v>225</v>
      </c>
      <c r="S18" s="13" t="s">
        <v>25</v>
      </c>
      <c r="T18" s="13" t="s">
        <v>148</v>
      </c>
      <c r="U18" s="20">
        <v>1</v>
      </c>
    </row>
    <row r="19" spans="1:21" x14ac:dyDescent="0.25">
      <c r="A19" s="22"/>
      <c r="B19" s="23"/>
      <c r="C19" s="24"/>
      <c r="D19" s="23"/>
      <c r="E19" s="23"/>
      <c r="F19" s="25"/>
      <c r="G19" s="26"/>
      <c r="H19" s="27"/>
      <c r="I19" s="28"/>
      <c r="J19" s="29"/>
      <c r="K19" s="23"/>
      <c r="L19" s="25"/>
      <c r="M19" s="29"/>
      <c r="N19" s="29"/>
      <c r="O19" s="29"/>
      <c r="P19" s="30"/>
      <c r="Q19" s="23"/>
      <c r="R19" s="28"/>
      <c r="S19" s="23"/>
      <c r="T19" s="22"/>
      <c r="U19" s="30"/>
    </row>
    <row r="20" spans="1:21" ht="23.25" x14ac:dyDescent="0.25">
      <c r="A20" s="40"/>
      <c r="B20" s="41" t="s">
        <v>105</v>
      </c>
      <c r="C20" s="9"/>
      <c r="D20" s="42"/>
      <c r="E20" s="43"/>
      <c r="F20" s="43"/>
      <c r="G20" s="44"/>
      <c r="H20" s="45"/>
      <c r="I20" s="45"/>
      <c r="J20" s="46"/>
      <c r="K20" s="42"/>
      <c r="L20" s="47"/>
      <c r="M20" s="46"/>
      <c r="N20" s="46"/>
      <c r="O20" s="46"/>
      <c r="P20" s="47"/>
      <c r="Q20" s="42"/>
      <c r="R20" s="45"/>
      <c r="S20" s="42"/>
      <c r="T20" s="48"/>
      <c r="U20" s="47"/>
    </row>
    <row r="21" spans="1:21" ht="60" x14ac:dyDescent="0.25">
      <c r="A21" s="22" t="s">
        <v>61</v>
      </c>
      <c r="B21" s="22" t="s">
        <v>226</v>
      </c>
      <c r="C21" s="31" t="s">
        <v>163</v>
      </c>
      <c r="D21" s="22">
        <v>2025</v>
      </c>
      <c r="E21" s="22" t="s">
        <v>42</v>
      </c>
      <c r="F21" s="22" t="s">
        <v>106</v>
      </c>
      <c r="G21" s="26">
        <v>1</v>
      </c>
      <c r="H21" s="27" t="s">
        <v>228</v>
      </c>
      <c r="I21" s="32" t="s">
        <v>229</v>
      </c>
      <c r="J21" s="29">
        <v>7560</v>
      </c>
      <c r="K21" s="22" t="s">
        <v>154</v>
      </c>
      <c r="L21" s="25">
        <v>45756</v>
      </c>
      <c r="M21" s="29">
        <v>7590</v>
      </c>
      <c r="N21" s="29" t="s">
        <v>204</v>
      </c>
      <c r="O21" s="29">
        <v>7590</v>
      </c>
      <c r="P21" s="30">
        <v>2</v>
      </c>
      <c r="Q21" s="22" t="s">
        <v>231</v>
      </c>
      <c r="R21" s="32" t="s">
        <v>230</v>
      </c>
      <c r="S21" s="22" t="s">
        <v>232</v>
      </c>
      <c r="T21" s="22" t="s">
        <v>55</v>
      </c>
      <c r="U21" s="30">
        <v>1</v>
      </c>
    </row>
    <row r="22" spans="1:21" ht="48" x14ac:dyDescent="0.25">
      <c r="A22" s="22" t="s">
        <v>62</v>
      </c>
      <c r="B22" s="22" t="s">
        <v>227</v>
      </c>
      <c r="C22" s="31" t="s">
        <v>39</v>
      </c>
      <c r="D22" s="22">
        <v>2025</v>
      </c>
      <c r="E22" s="22" t="s">
        <v>42</v>
      </c>
      <c r="F22" s="22" t="s">
        <v>107</v>
      </c>
      <c r="G22" s="26">
        <v>2</v>
      </c>
      <c r="H22" s="27" t="s">
        <v>236</v>
      </c>
      <c r="I22" s="32" t="s">
        <v>374</v>
      </c>
      <c r="J22" s="29">
        <v>14900</v>
      </c>
      <c r="K22" s="22" t="s">
        <v>160</v>
      </c>
      <c r="L22" s="25">
        <v>45758</v>
      </c>
      <c r="M22" s="29">
        <v>14900</v>
      </c>
      <c r="N22" s="29">
        <v>1043</v>
      </c>
      <c r="O22" s="29">
        <v>15943</v>
      </c>
      <c r="P22" s="30">
        <v>2</v>
      </c>
      <c r="Q22" s="22" t="s">
        <v>234</v>
      </c>
      <c r="R22" s="32" t="s">
        <v>233</v>
      </c>
      <c r="S22" s="22" t="s">
        <v>25</v>
      </c>
      <c r="T22" s="22" t="s">
        <v>55</v>
      </c>
      <c r="U22" s="30">
        <v>1</v>
      </c>
    </row>
    <row r="23" spans="1:21" ht="48" x14ac:dyDescent="0.25">
      <c r="A23" s="22" t="s">
        <v>63</v>
      </c>
      <c r="B23" s="22" t="s">
        <v>235</v>
      </c>
      <c r="C23" s="31" t="s">
        <v>39</v>
      </c>
      <c r="D23" s="22">
        <v>2025</v>
      </c>
      <c r="E23" s="22" t="s">
        <v>42</v>
      </c>
      <c r="F23" s="22" t="s">
        <v>108</v>
      </c>
      <c r="G23" s="26">
        <v>2</v>
      </c>
      <c r="H23" s="27" t="s">
        <v>237</v>
      </c>
      <c r="I23" s="32" t="s">
        <v>238</v>
      </c>
      <c r="J23" s="29">
        <v>14900</v>
      </c>
      <c r="K23" s="22" t="s">
        <v>239</v>
      </c>
      <c r="L23" s="25">
        <v>45758</v>
      </c>
      <c r="M23" s="29">
        <v>14885.2</v>
      </c>
      <c r="N23" s="29">
        <f>M23*0.07</f>
        <v>1041.9640000000002</v>
      </c>
      <c r="O23" s="29">
        <f>SUM(M23:N23)</f>
        <v>15927.164000000001</v>
      </c>
      <c r="P23" s="30">
        <v>1</v>
      </c>
      <c r="Q23" s="22" t="s">
        <v>240</v>
      </c>
      <c r="R23" s="32" t="s">
        <v>241</v>
      </c>
      <c r="S23" s="22" t="s">
        <v>25</v>
      </c>
      <c r="T23" s="22" t="s">
        <v>55</v>
      </c>
      <c r="U23" s="30">
        <v>3</v>
      </c>
    </row>
    <row r="24" spans="1:21" ht="48" x14ac:dyDescent="0.25">
      <c r="A24" s="22" t="s">
        <v>64</v>
      </c>
      <c r="B24" s="22" t="s">
        <v>242</v>
      </c>
      <c r="C24" s="31" t="s">
        <v>192</v>
      </c>
      <c r="D24" s="22">
        <v>2025</v>
      </c>
      <c r="E24" s="22" t="s">
        <v>42</v>
      </c>
      <c r="F24" s="22" t="s">
        <v>109</v>
      </c>
      <c r="G24" s="26">
        <v>2</v>
      </c>
      <c r="H24" s="27" t="s">
        <v>243</v>
      </c>
      <c r="I24" s="32" t="s">
        <v>244</v>
      </c>
      <c r="J24" s="29">
        <v>14999</v>
      </c>
      <c r="K24" s="22" t="s">
        <v>154</v>
      </c>
      <c r="L24" s="25">
        <v>45763</v>
      </c>
      <c r="M24" s="29">
        <v>14990</v>
      </c>
      <c r="N24" s="29">
        <v>1049.3</v>
      </c>
      <c r="O24" s="29">
        <v>16048.3</v>
      </c>
      <c r="P24" s="30">
        <v>2</v>
      </c>
      <c r="Q24" s="22" t="s">
        <v>245</v>
      </c>
      <c r="R24" s="32" t="s">
        <v>246</v>
      </c>
      <c r="S24" s="22" t="s">
        <v>25</v>
      </c>
      <c r="T24" s="22" t="s">
        <v>55</v>
      </c>
      <c r="U24" s="30">
        <v>1</v>
      </c>
    </row>
    <row r="25" spans="1:21" ht="36" x14ac:dyDescent="0.25">
      <c r="A25" s="22" t="s">
        <v>65</v>
      </c>
      <c r="B25" s="22" t="s">
        <v>247</v>
      </c>
      <c r="C25" s="31" t="s">
        <v>41</v>
      </c>
      <c r="D25" s="22">
        <v>2025</v>
      </c>
      <c r="E25" s="22" t="s">
        <v>42</v>
      </c>
      <c r="F25" s="22" t="s">
        <v>110</v>
      </c>
      <c r="G25" s="26">
        <v>2</v>
      </c>
      <c r="H25" s="27" t="s">
        <v>248</v>
      </c>
      <c r="I25" s="32" t="s">
        <v>249</v>
      </c>
      <c r="J25" s="29">
        <v>5500</v>
      </c>
      <c r="K25" s="22" t="s">
        <v>250</v>
      </c>
      <c r="L25" s="25">
        <v>45769</v>
      </c>
      <c r="M25" s="29">
        <v>5500</v>
      </c>
      <c r="N25" s="29">
        <f>M25*0.07</f>
        <v>385.00000000000006</v>
      </c>
      <c r="O25" s="29">
        <f>SUM(M25:N25)</f>
        <v>5885</v>
      </c>
      <c r="P25" s="30">
        <v>1</v>
      </c>
      <c r="Q25" s="22" t="s">
        <v>417</v>
      </c>
      <c r="R25" s="32" t="s">
        <v>251</v>
      </c>
      <c r="S25" s="22" t="s">
        <v>25</v>
      </c>
      <c r="T25" s="22" t="s">
        <v>55</v>
      </c>
      <c r="U25" s="30">
        <v>3</v>
      </c>
    </row>
    <row r="26" spans="1:21" ht="48" x14ac:dyDescent="0.25">
      <c r="A26" s="22" t="s">
        <v>66</v>
      </c>
      <c r="B26" s="22" t="s">
        <v>258</v>
      </c>
      <c r="C26" s="31" t="s">
        <v>32</v>
      </c>
      <c r="D26" s="22">
        <v>2025</v>
      </c>
      <c r="E26" s="22" t="s">
        <v>42</v>
      </c>
      <c r="F26" s="22" t="s">
        <v>111</v>
      </c>
      <c r="G26" s="26">
        <v>2</v>
      </c>
      <c r="H26" s="27" t="s">
        <v>259</v>
      </c>
      <c r="I26" s="32" t="s">
        <v>260</v>
      </c>
      <c r="J26" s="29">
        <v>14900</v>
      </c>
      <c r="K26" s="22" t="s">
        <v>239</v>
      </c>
      <c r="L26" s="25">
        <v>45775</v>
      </c>
      <c r="M26" s="29">
        <v>14900</v>
      </c>
      <c r="N26" s="29">
        <v>1043</v>
      </c>
      <c r="O26" s="29">
        <v>15943</v>
      </c>
      <c r="P26" s="30">
        <v>1</v>
      </c>
      <c r="Q26" s="22" t="s">
        <v>418</v>
      </c>
      <c r="R26" s="32" t="s">
        <v>261</v>
      </c>
      <c r="S26" s="22" t="s">
        <v>25</v>
      </c>
      <c r="T26" s="22" t="s">
        <v>55</v>
      </c>
      <c r="U26" s="30"/>
    </row>
    <row r="27" spans="1:21" ht="48" x14ac:dyDescent="0.25">
      <c r="A27" s="22" t="s">
        <v>67</v>
      </c>
      <c r="B27" s="22" t="s">
        <v>262</v>
      </c>
      <c r="C27" s="31" t="s">
        <v>40</v>
      </c>
      <c r="D27" s="22">
        <v>2025</v>
      </c>
      <c r="E27" s="22" t="s">
        <v>44</v>
      </c>
      <c r="F27" s="22" t="s">
        <v>112</v>
      </c>
      <c r="G27" s="26">
        <v>2</v>
      </c>
      <c r="H27" s="27" t="s">
        <v>263</v>
      </c>
      <c r="I27" s="32" t="s">
        <v>264</v>
      </c>
      <c r="J27" s="29">
        <v>14990</v>
      </c>
      <c r="K27" s="22" t="s">
        <v>270</v>
      </c>
      <c r="L27" s="25">
        <v>45784</v>
      </c>
      <c r="M27" s="29">
        <v>14990</v>
      </c>
      <c r="N27" s="29" t="s">
        <v>204</v>
      </c>
      <c r="O27" s="29">
        <v>14990</v>
      </c>
      <c r="P27" s="30">
        <v>1</v>
      </c>
      <c r="Q27" s="22" t="s">
        <v>265</v>
      </c>
      <c r="R27" s="32" t="s">
        <v>266</v>
      </c>
      <c r="S27" s="22" t="s">
        <v>25</v>
      </c>
      <c r="T27" s="22" t="s">
        <v>55</v>
      </c>
      <c r="U27" s="30">
        <v>3</v>
      </c>
    </row>
    <row r="28" spans="1:21" ht="24" x14ac:dyDescent="0.25">
      <c r="A28" s="22" t="s">
        <v>68</v>
      </c>
      <c r="B28" s="22" t="s">
        <v>267</v>
      </c>
      <c r="C28" s="31" t="s">
        <v>39</v>
      </c>
      <c r="D28" s="22">
        <v>2025</v>
      </c>
      <c r="E28" s="22" t="s">
        <v>44</v>
      </c>
      <c r="F28" s="22" t="s">
        <v>113</v>
      </c>
      <c r="G28" s="26">
        <v>2</v>
      </c>
      <c r="H28" s="27" t="s">
        <v>276</v>
      </c>
      <c r="I28" s="33" t="s">
        <v>254</v>
      </c>
      <c r="J28" s="29">
        <v>14900</v>
      </c>
      <c r="K28" s="22" t="s">
        <v>160</v>
      </c>
      <c r="L28" s="25">
        <v>45784</v>
      </c>
      <c r="M28" s="29">
        <v>14900</v>
      </c>
      <c r="N28" s="29">
        <v>1043</v>
      </c>
      <c r="O28" s="29">
        <v>15943</v>
      </c>
      <c r="P28" s="30">
        <v>1</v>
      </c>
      <c r="Q28" s="22" t="s">
        <v>277</v>
      </c>
      <c r="R28" s="32" t="s">
        <v>278</v>
      </c>
      <c r="S28" s="22" t="s">
        <v>25</v>
      </c>
      <c r="T28" s="22" t="s">
        <v>55</v>
      </c>
      <c r="U28" s="30">
        <v>1</v>
      </c>
    </row>
    <row r="29" spans="1:21" ht="60" x14ac:dyDescent="0.25">
      <c r="A29" s="22" t="s">
        <v>69</v>
      </c>
      <c r="B29" s="22" t="s">
        <v>280</v>
      </c>
      <c r="C29" s="31" t="s">
        <v>32</v>
      </c>
      <c r="D29" s="22">
        <v>2025</v>
      </c>
      <c r="E29" s="22" t="s">
        <v>44</v>
      </c>
      <c r="F29" s="22" t="s">
        <v>114</v>
      </c>
      <c r="G29" s="26">
        <v>2</v>
      </c>
      <c r="H29" s="27" t="s">
        <v>281</v>
      </c>
      <c r="I29" s="32" t="s">
        <v>363</v>
      </c>
      <c r="J29" s="29">
        <v>13850</v>
      </c>
      <c r="K29" s="22" t="s">
        <v>224</v>
      </c>
      <c r="L29" s="25">
        <v>45789</v>
      </c>
      <c r="M29" s="29">
        <v>13850</v>
      </c>
      <c r="N29" s="29">
        <f>M29*0.07</f>
        <v>969.50000000000011</v>
      </c>
      <c r="O29" s="29">
        <f>SUM(M29:N29)</f>
        <v>14819.5</v>
      </c>
      <c r="P29" s="30">
        <v>1</v>
      </c>
      <c r="Q29" s="22" t="s">
        <v>419</v>
      </c>
      <c r="R29" s="32" t="s">
        <v>279</v>
      </c>
      <c r="S29" s="22" t="s">
        <v>25</v>
      </c>
      <c r="T29" s="22" t="s">
        <v>55</v>
      </c>
      <c r="U29" s="30">
        <v>4</v>
      </c>
    </row>
    <row r="30" spans="1:21" ht="60" x14ac:dyDescent="0.25">
      <c r="A30" s="22" t="s">
        <v>70</v>
      </c>
      <c r="B30" s="22" t="s">
        <v>268</v>
      </c>
      <c r="C30" s="31" t="s">
        <v>269</v>
      </c>
      <c r="D30" s="22">
        <v>2025</v>
      </c>
      <c r="E30" s="22" t="s">
        <v>44</v>
      </c>
      <c r="F30" s="22" t="s">
        <v>115</v>
      </c>
      <c r="G30" s="26">
        <v>2</v>
      </c>
      <c r="H30" s="27" t="s">
        <v>271</v>
      </c>
      <c r="I30" s="33" t="s">
        <v>272</v>
      </c>
      <c r="J30" s="29">
        <v>14900</v>
      </c>
      <c r="K30" s="22" t="s">
        <v>273</v>
      </c>
      <c r="L30" s="25">
        <v>45790</v>
      </c>
      <c r="M30" s="29">
        <v>14900</v>
      </c>
      <c r="N30" s="29" t="s">
        <v>204</v>
      </c>
      <c r="O30" s="29">
        <v>14900</v>
      </c>
      <c r="P30" s="30">
        <v>2</v>
      </c>
      <c r="Q30" s="22" t="s">
        <v>274</v>
      </c>
      <c r="R30" s="32" t="s">
        <v>275</v>
      </c>
      <c r="S30" s="22" t="s">
        <v>25</v>
      </c>
      <c r="T30" s="22" t="s">
        <v>55</v>
      </c>
      <c r="U30" s="30">
        <v>1</v>
      </c>
    </row>
    <row r="31" spans="1:21" ht="48" x14ac:dyDescent="0.25">
      <c r="A31" s="22" t="s">
        <v>71</v>
      </c>
      <c r="B31" s="22" t="s">
        <v>286</v>
      </c>
      <c r="C31" s="31" t="s">
        <v>32</v>
      </c>
      <c r="D31" s="22">
        <v>2025</v>
      </c>
      <c r="E31" s="22" t="s">
        <v>44</v>
      </c>
      <c r="F31" s="22" t="s">
        <v>116</v>
      </c>
      <c r="G31" s="26">
        <v>2</v>
      </c>
      <c r="H31" s="27" t="s">
        <v>285</v>
      </c>
      <c r="I31" s="32" t="s">
        <v>284</v>
      </c>
      <c r="J31" s="29">
        <v>14900</v>
      </c>
      <c r="K31" s="22" t="s">
        <v>224</v>
      </c>
      <c r="L31" s="25">
        <v>45791</v>
      </c>
      <c r="M31" s="29">
        <v>14900</v>
      </c>
      <c r="N31" s="29">
        <f>M31*0.07</f>
        <v>1043</v>
      </c>
      <c r="O31" s="29">
        <f>SUM(M31:N31)</f>
        <v>15943</v>
      </c>
      <c r="P31" s="30">
        <v>2</v>
      </c>
      <c r="Q31" s="22" t="s">
        <v>283</v>
      </c>
      <c r="R31" s="32" t="s">
        <v>282</v>
      </c>
      <c r="S31" s="22" t="s">
        <v>25</v>
      </c>
      <c r="T31" s="22" t="s">
        <v>55</v>
      </c>
      <c r="U31" s="30">
        <v>1</v>
      </c>
    </row>
    <row r="32" spans="1:21" ht="60" x14ac:dyDescent="0.25">
      <c r="A32" s="22" t="s">
        <v>72</v>
      </c>
      <c r="B32" s="22" t="s">
        <v>262</v>
      </c>
      <c r="C32" s="31" t="s">
        <v>40</v>
      </c>
      <c r="D32" s="22">
        <v>2025</v>
      </c>
      <c r="E32" s="22" t="s">
        <v>44</v>
      </c>
      <c r="F32" s="22" t="s">
        <v>117</v>
      </c>
      <c r="G32" s="26">
        <v>1</v>
      </c>
      <c r="H32" s="27" t="s">
        <v>305</v>
      </c>
      <c r="I32" s="32" t="s">
        <v>306</v>
      </c>
      <c r="J32" s="29">
        <v>12024</v>
      </c>
      <c r="K32" s="22" t="s">
        <v>307</v>
      </c>
      <c r="L32" s="25">
        <v>45791</v>
      </c>
      <c r="M32" s="29">
        <v>12024</v>
      </c>
      <c r="N32" s="29">
        <f>M32*0.07</f>
        <v>841.68000000000006</v>
      </c>
      <c r="O32" s="29">
        <f>SUM(M32:N32)</f>
        <v>12865.68</v>
      </c>
      <c r="P32" s="30">
        <v>1</v>
      </c>
      <c r="Q32" s="22" t="s">
        <v>308</v>
      </c>
      <c r="R32" s="32" t="s">
        <v>304</v>
      </c>
      <c r="S32" s="22" t="s">
        <v>25</v>
      </c>
      <c r="T32" s="22" t="s">
        <v>55</v>
      </c>
      <c r="U32" s="30">
        <v>3</v>
      </c>
    </row>
    <row r="33" spans="1:21" ht="60" x14ac:dyDescent="0.25">
      <c r="A33" s="22" t="s">
        <v>73</v>
      </c>
      <c r="B33" s="22" t="s">
        <v>288</v>
      </c>
      <c r="C33" s="31" t="s">
        <v>287</v>
      </c>
      <c r="D33" s="22">
        <v>2025</v>
      </c>
      <c r="E33" s="22" t="s">
        <v>44</v>
      </c>
      <c r="F33" s="22" t="s">
        <v>118</v>
      </c>
      <c r="G33" s="26">
        <v>2</v>
      </c>
      <c r="H33" s="27" t="s">
        <v>289</v>
      </c>
      <c r="I33" s="32" t="s">
        <v>290</v>
      </c>
      <c r="J33" s="29">
        <v>14999</v>
      </c>
      <c r="K33" s="22" t="s">
        <v>154</v>
      </c>
      <c r="L33" s="25">
        <v>45793</v>
      </c>
      <c r="M33" s="29">
        <v>12000</v>
      </c>
      <c r="N33" s="29">
        <f>M33*0.07</f>
        <v>840.00000000000011</v>
      </c>
      <c r="O33" s="29">
        <f>SUM(M33:N33)</f>
        <v>12840</v>
      </c>
      <c r="P33" s="30">
        <v>1</v>
      </c>
      <c r="Q33" s="22" t="s">
        <v>291</v>
      </c>
      <c r="R33" s="32" t="s">
        <v>292</v>
      </c>
      <c r="S33" s="22" t="s">
        <v>25</v>
      </c>
      <c r="T33" s="22" t="s">
        <v>55</v>
      </c>
      <c r="U33" s="30">
        <v>3</v>
      </c>
    </row>
    <row r="34" spans="1:21" ht="60" x14ac:dyDescent="0.25">
      <c r="A34" s="22" t="s">
        <v>74</v>
      </c>
      <c r="B34" s="22" t="s">
        <v>293</v>
      </c>
      <c r="C34" s="31" t="s">
        <v>40</v>
      </c>
      <c r="D34" s="22">
        <v>2025</v>
      </c>
      <c r="E34" s="22" t="s">
        <v>44</v>
      </c>
      <c r="F34" s="22" t="s">
        <v>119</v>
      </c>
      <c r="G34" s="26">
        <v>2</v>
      </c>
      <c r="H34" s="27" t="s">
        <v>295</v>
      </c>
      <c r="I34" s="32" t="s">
        <v>297</v>
      </c>
      <c r="J34" s="29">
        <v>14500</v>
      </c>
      <c r="K34" s="22" t="s">
        <v>197</v>
      </c>
      <c r="L34" s="25">
        <v>45793</v>
      </c>
      <c r="M34" s="29">
        <v>11400</v>
      </c>
      <c r="N34" s="29">
        <f t="shared" ref="N34:N36" si="0">M34*0.07</f>
        <v>798.00000000000011</v>
      </c>
      <c r="O34" s="29">
        <f t="shared" ref="O34:O36" si="1">SUM(M34:N34)</f>
        <v>12198</v>
      </c>
      <c r="P34" s="30">
        <v>1</v>
      </c>
      <c r="Q34" s="22" t="s">
        <v>302</v>
      </c>
      <c r="R34" s="32" t="s">
        <v>300</v>
      </c>
      <c r="S34" s="22" t="s">
        <v>25</v>
      </c>
      <c r="T34" s="22" t="s">
        <v>55</v>
      </c>
      <c r="U34" s="30">
        <v>3</v>
      </c>
    </row>
    <row r="35" spans="1:21" ht="96" x14ac:dyDescent="0.25">
      <c r="A35" s="22" t="s">
        <v>75</v>
      </c>
      <c r="B35" s="22" t="s">
        <v>294</v>
      </c>
      <c r="C35" s="31" t="s">
        <v>40</v>
      </c>
      <c r="D35" s="22">
        <v>2025</v>
      </c>
      <c r="E35" s="22" t="s">
        <v>44</v>
      </c>
      <c r="F35" s="22" t="s">
        <v>412</v>
      </c>
      <c r="G35" s="26">
        <v>2</v>
      </c>
      <c r="H35" s="27" t="s">
        <v>296</v>
      </c>
      <c r="I35" s="32" t="s">
        <v>298</v>
      </c>
      <c r="J35" s="29">
        <v>14995</v>
      </c>
      <c r="K35" s="22" t="s">
        <v>299</v>
      </c>
      <c r="L35" s="25">
        <v>45793</v>
      </c>
      <c r="M35" s="29">
        <v>14900</v>
      </c>
      <c r="N35" s="29">
        <f t="shared" si="0"/>
        <v>1043</v>
      </c>
      <c r="O35" s="29">
        <f t="shared" si="1"/>
        <v>15943</v>
      </c>
      <c r="P35" s="30">
        <v>1</v>
      </c>
      <c r="Q35" s="22" t="s">
        <v>303</v>
      </c>
      <c r="R35" s="32" t="s">
        <v>301</v>
      </c>
      <c r="S35" s="22" t="s">
        <v>25</v>
      </c>
      <c r="T35" s="22" t="s">
        <v>55</v>
      </c>
      <c r="U35" s="30">
        <v>3</v>
      </c>
    </row>
    <row r="36" spans="1:21" ht="24" x14ac:dyDescent="0.25">
      <c r="A36" s="22" t="s">
        <v>76</v>
      </c>
      <c r="B36" s="22" t="s">
        <v>309</v>
      </c>
      <c r="C36" s="31" t="s">
        <v>39</v>
      </c>
      <c r="D36" s="22">
        <v>2025</v>
      </c>
      <c r="E36" s="22" t="s">
        <v>44</v>
      </c>
      <c r="F36" s="22" t="s">
        <v>120</v>
      </c>
      <c r="G36" s="26">
        <v>1</v>
      </c>
      <c r="H36" s="27" t="s">
        <v>310</v>
      </c>
      <c r="I36" s="32" t="s">
        <v>311</v>
      </c>
      <c r="J36" s="29">
        <v>5100</v>
      </c>
      <c r="K36" s="22" t="s">
        <v>154</v>
      </c>
      <c r="L36" s="25">
        <v>45799</v>
      </c>
      <c r="M36" s="29">
        <v>5036.3999999999996</v>
      </c>
      <c r="N36" s="29">
        <f t="shared" si="0"/>
        <v>352.548</v>
      </c>
      <c r="O36" s="29">
        <f t="shared" si="1"/>
        <v>5388.9479999999994</v>
      </c>
      <c r="P36" s="30">
        <v>1</v>
      </c>
      <c r="Q36" s="22" t="s">
        <v>312</v>
      </c>
      <c r="R36" s="32" t="s">
        <v>313</v>
      </c>
      <c r="S36" s="22" t="s">
        <v>25</v>
      </c>
      <c r="T36" s="22" t="s">
        <v>55</v>
      </c>
      <c r="U36" s="30">
        <v>3</v>
      </c>
    </row>
    <row r="37" spans="1:21" ht="36" x14ac:dyDescent="0.25">
      <c r="A37" s="22" t="s">
        <v>77</v>
      </c>
      <c r="B37" s="22" t="s">
        <v>253</v>
      </c>
      <c r="C37" s="31" t="s">
        <v>39</v>
      </c>
      <c r="D37" s="22">
        <v>2025</v>
      </c>
      <c r="E37" s="22" t="s">
        <v>44</v>
      </c>
      <c r="F37" s="22" t="s">
        <v>121</v>
      </c>
      <c r="G37" s="26">
        <v>2</v>
      </c>
      <c r="H37" s="27" t="s">
        <v>314</v>
      </c>
      <c r="I37" s="32" t="s">
        <v>254</v>
      </c>
      <c r="J37" s="29">
        <v>14900</v>
      </c>
      <c r="K37" s="22" t="s">
        <v>255</v>
      </c>
      <c r="L37" s="25">
        <v>45803</v>
      </c>
      <c r="M37" s="29">
        <v>14000</v>
      </c>
      <c r="N37" s="29">
        <f>M37*0.07</f>
        <v>980.00000000000011</v>
      </c>
      <c r="O37" s="29">
        <f>SUM(M37:N37)</f>
        <v>14980</v>
      </c>
      <c r="P37" s="30">
        <v>1</v>
      </c>
      <c r="Q37" s="22" t="s">
        <v>256</v>
      </c>
      <c r="R37" s="32" t="s">
        <v>257</v>
      </c>
      <c r="S37" s="22" t="s">
        <v>25</v>
      </c>
      <c r="T37" s="22" t="s">
        <v>55</v>
      </c>
      <c r="U37" s="30">
        <v>1</v>
      </c>
    </row>
    <row r="38" spans="1:21" ht="84" x14ac:dyDescent="0.25">
      <c r="A38" s="22" t="s">
        <v>78</v>
      </c>
      <c r="B38" s="22" t="s">
        <v>315</v>
      </c>
      <c r="C38" s="31" t="s">
        <v>41</v>
      </c>
      <c r="D38" s="22">
        <v>2025</v>
      </c>
      <c r="E38" s="22" t="s">
        <v>44</v>
      </c>
      <c r="F38" s="22" t="s">
        <v>122</v>
      </c>
      <c r="G38" s="26">
        <v>2</v>
      </c>
      <c r="H38" s="27" t="s">
        <v>316</v>
      </c>
      <c r="I38" s="33" t="s">
        <v>317</v>
      </c>
      <c r="J38" s="29">
        <v>6602</v>
      </c>
      <c r="K38" s="22" t="s">
        <v>318</v>
      </c>
      <c r="L38" s="25">
        <v>45803</v>
      </c>
      <c r="M38" s="29">
        <v>6602</v>
      </c>
      <c r="N38" s="29">
        <f>M38*0.07</f>
        <v>462.14000000000004</v>
      </c>
      <c r="O38" s="29">
        <f>SUM(M38:N38)</f>
        <v>7064.14</v>
      </c>
      <c r="P38" s="30">
        <v>2</v>
      </c>
      <c r="Q38" s="22" t="s">
        <v>320</v>
      </c>
      <c r="R38" s="32" t="s">
        <v>319</v>
      </c>
      <c r="S38" s="22" t="s">
        <v>25</v>
      </c>
      <c r="T38" s="22" t="s">
        <v>55</v>
      </c>
      <c r="U38" s="30">
        <v>1</v>
      </c>
    </row>
    <row r="39" spans="1:21" ht="24" x14ac:dyDescent="0.25">
      <c r="A39" s="22" t="s">
        <v>79</v>
      </c>
      <c r="B39" s="22" t="s">
        <v>322</v>
      </c>
      <c r="C39" s="31" t="s">
        <v>269</v>
      </c>
      <c r="D39" s="22">
        <v>2025</v>
      </c>
      <c r="E39" s="22" t="s">
        <v>45</v>
      </c>
      <c r="F39" s="22" t="s">
        <v>123</v>
      </c>
      <c r="G39" s="26">
        <v>1</v>
      </c>
      <c r="H39" s="27" t="s">
        <v>323</v>
      </c>
      <c r="I39" s="32" t="s">
        <v>356</v>
      </c>
      <c r="J39" s="29">
        <v>14900</v>
      </c>
      <c r="K39" s="22" t="s">
        <v>299</v>
      </c>
      <c r="L39" s="25">
        <v>45813</v>
      </c>
      <c r="M39" s="29">
        <v>14900</v>
      </c>
      <c r="N39" s="29">
        <f>M39*0.07</f>
        <v>1043</v>
      </c>
      <c r="O39" s="29">
        <f>SUM(M39:N39)</f>
        <v>15943</v>
      </c>
      <c r="P39" s="30">
        <v>2</v>
      </c>
      <c r="Q39" s="22" t="s">
        <v>324</v>
      </c>
      <c r="R39" s="32" t="s">
        <v>321</v>
      </c>
      <c r="S39" s="22" t="s">
        <v>25</v>
      </c>
      <c r="T39" s="22" t="s">
        <v>55</v>
      </c>
      <c r="U39" s="30">
        <v>1</v>
      </c>
    </row>
    <row r="40" spans="1:21" ht="36" x14ac:dyDescent="0.25">
      <c r="A40" s="22" t="s">
        <v>80</v>
      </c>
      <c r="B40" s="22" t="s">
        <v>325</v>
      </c>
      <c r="C40" s="31" t="s">
        <v>41</v>
      </c>
      <c r="D40" s="22">
        <v>2025</v>
      </c>
      <c r="E40" s="22" t="s">
        <v>45</v>
      </c>
      <c r="F40" s="22" t="s">
        <v>124</v>
      </c>
      <c r="G40" s="26">
        <v>2</v>
      </c>
      <c r="H40" s="27" t="s">
        <v>326</v>
      </c>
      <c r="I40" s="32" t="s">
        <v>327</v>
      </c>
      <c r="J40" s="29">
        <v>13000</v>
      </c>
      <c r="K40" s="22" t="s">
        <v>239</v>
      </c>
      <c r="L40" s="25">
        <v>45814</v>
      </c>
      <c r="M40" s="29">
        <v>13000</v>
      </c>
      <c r="N40" s="29">
        <f>M40*0.07</f>
        <v>910.00000000000011</v>
      </c>
      <c r="O40" s="29">
        <f>SUM(M40:N40)</f>
        <v>13910</v>
      </c>
      <c r="P40" s="30">
        <v>1</v>
      </c>
      <c r="Q40" s="22" t="s">
        <v>328</v>
      </c>
      <c r="R40" s="32" t="s">
        <v>252</v>
      </c>
      <c r="S40" s="22" t="s">
        <v>25</v>
      </c>
      <c r="T40" s="22" t="s">
        <v>55</v>
      </c>
      <c r="U40" s="30">
        <v>4</v>
      </c>
    </row>
    <row r="41" spans="1:21" x14ac:dyDescent="0.25">
      <c r="A41" s="22"/>
      <c r="B41" s="23"/>
      <c r="C41" s="24"/>
      <c r="D41" s="23"/>
      <c r="E41" s="23"/>
      <c r="F41" s="22"/>
      <c r="G41" s="26"/>
      <c r="H41" s="27"/>
      <c r="I41" s="28"/>
      <c r="J41" s="29"/>
      <c r="K41" s="23"/>
      <c r="L41" s="25"/>
      <c r="M41" s="29"/>
      <c r="N41" s="29"/>
      <c r="O41" s="29"/>
      <c r="P41" s="30"/>
      <c r="Q41" s="23"/>
      <c r="R41" s="28"/>
      <c r="S41" s="23"/>
      <c r="T41" s="22"/>
      <c r="U41" s="30"/>
    </row>
    <row r="42" spans="1:21" ht="23.25" x14ac:dyDescent="0.25">
      <c r="A42" s="40"/>
      <c r="B42" s="41" t="s">
        <v>125</v>
      </c>
      <c r="C42" s="9"/>
      <c r="D42" s="42"/>
      <c r="E42" s="43"/>
      <c r="F42" s="43"/>
      <c r="G42" s="44"/>
      <c r="H42" s="45"/>
      <c r="I42" s="45"/>
      <c r="J42" s="46"/>
      <c r="K42" s="42"/>
      <c r="L42" s="47"/>
      <c r="M42" s="46"/>
      <c r="N42" s="46"/>
      <c r="O42" s="46"/>
      <c r="P42" s="47"/>
      <c r="Q42" s="42"/>
      <c r="R42" s="45"/>
      <c r="S42" s="42"/>
      <c r="T42" s="48"/>
      <c r="U42" s="47"/>
    </row>
    <row r="43" spans="1:21" ht="48" x14ac:dyDescent="0.25">
      <c r="A43" s="13" t="s">
        <v>46</v>
      </c>
      <c r="B43" s="13" t="s">
        <v>336</v>
      </c>
      <c r="C43" s="14" t="s">
        <v>32</v>
      </c>
      <c r="D43" s="13">
        <v>2025</v>
      </c>
      <c r="E43" s="13" t="s">
        <v>51</v>
      </c>
      <c r="F43" s="13" t="s">
        <v>126</v>
      </c>
      <c r="G43" s="15">
        <v>2</v>
      </c>
      <c r="H43" s="17" t="s">
        <v>337</v>
      </c>
      <c r="I43" s="17" t="s">
        <v>338</v>
      </c>
      <c r="J43" s="18">
        <v>11000</v>
      </c>
      <c r="K43" s="13" t="s">
        <v>183</v>
      </c>
      <c r="L43" s="19">
        <v>45848</v>
      </c>
      <c r="M43" s="18">
        <v>9600</v>
      </c>
      <c r="N43" s="18">
        <f>M43*0.07</f>
        <v>672.00000000000011</v>
      </c>
      <c r="O43" s="18">
        <f>SUM(M43:N43)</f>
        <v>10272</v>
      </c>
      <c r="P43" s="20">
        <v>2</v>
      </c>
      <c r="Q43" s="13" t="s">
        <v>340</v>
      </c>
      <c r="R43" s="17" t="s">
        <v>339</v>
      </c>
      <c r="S43" s="13" t="s">
        <v>25</v>
      </c>
      <c r="T43" s="13" t="s">
        <v>55</v>
      </c>
      <c r="U43" s="20">
        <v>1</v>
      </c>
    </row>
    <row r="44" spans="1:21" ht="84" x14ac:dyDescent="0.25">
      <c r="A44" s="13" t="s">
        <v>47</v>
      </c>
      <c r="B44" s="13" t="s">
        <v>329</v>
      </c>
      <c r="C44" s="14" t="s">
        <v>40</v>
      </c>
      <c r="D44" s="13">
        <v>2025</v>
      </c>
      <c r="E44" s="13" t="s">
        <v>51</v>
      </c>
      <c r="F44" s="13" t="s">
        <v>127</v>
      </c>
      <c r="G44" s="15">
        <v>2</v>
      </c>
      <c r="H44" s="16" t="s">
        <v>341</v>
      </c>
      <c r="I44" s="17" t="s">
        <v>330</v>
      </c>
      <c r="J44" s="18">
        <v>9500</v>
      </c>
      <c r="K44" s="13" t="s">
        <v>197</v>
      </c>
      <c r="L44" s="19">
        <v>45849</v>
      </c>
      <c r="M44" s="18">
        <v>9250</v>
      </c>
      <c r="N44" s="18">
        <v>647.50000000000011</v>
      </c>
      <c r="O44" s="18">
        <v>9897.5</v>
      </c>
      <c r="P44" s="20">
        <v>1</v>
      </c>
      <c r="Q44" s="13" t="s">
        <v>331</v>
      </c>
      <c r="R44" s="17" t="s">
        <v>332</v>
      </c>
      <c r="S44" s="13" t="s">
        <v>25</v>
      </c>
      <c r="T44" s="13" t="s">
        <v>55</v>
      </c>
      <c r="U44" s="20">
        <v>3</v>
      </c>
    </row>
    <row r="45" spans="1:21" ht="48" x14ac:dyDescent="0.25">
      <c r="A45" s="13" t="s">
        <v>48</v>
      </c>
      <c r="B45" s="13" t="s">
        <v>342</v>
      </c>
      <c r="C45" s="14" t="s">
        <v>40</v>
      </c>
      <c r="D45" s="13">
        <v>2025</v>
      </c>
      <c r="E45" s="13" t="s">
        <v>51</v>
      </c>
      <c r="F45" s="13" t="s">
        <v>128</v>
      </c>
      <c r="G45" s="15">
        <v>2</v>
      </c>
      <c r="H45" s="16" t="s">
        <v>333</v>
      </c>
      <c r="I45" s="17" t="s">
        <v>334</v>
      </c>
      <c r="J45" s="18">
        <v>14500</v>
      </c>
      <c r="K45" s="13" t="s">
        <v>239</v>
      </c>
      <c r="L45" s="19">
        <v>45853</v>
      </c>
      <c r="M45" s="18">
        <v>14310</v>
      </c>
      <c r="N45" s="18" t="s">
        <v>13</v>
      </c>
      <c r="O45" s="18">
        <f t="shared" ref="O45:O59" si="2">SUM(M45:N45)</f>
        <v>14310</v>
      </c>
      <c r="P45" s="20">
        <v>1</v>
      </c>
      <c r="Q45" s="13" t="s">
        <v>420</v>
      </c>
      <c r="R45" s="17" t="s">
        <v>335</v>
      </c>
      <c r="S45" s="13" t="s">
        <v>25</v>
      </c>
      <c r="T45" s="13" t="s">
        <v>55</v>
      </c>
      <c r="U45" s="20">
        <v>3</v>
      </c>
    </row>
    <row r="46" spans="1:21" ht="24" x14ac:dyDescent="0.25">
      <c r="A46" s="13" t="s">
        <v>50</v>
      </c>
      <c r="B46" s="13" t="s">
        <v>347</v>
      </c>
      <c r="C46" s="14" t="s">
        <v>40</v>
      </c>
      <c r="D46" s="13">
        <v>2025</v>
      </c>
      <c r="E46" s="13" t="s">
        <v>52</v>
      </c>
      <c r="F46" s="13" t="s">
        <v>129</v>
      </c>
      <c r="G46" s="15">
        <v>2</v>
      </c>
      <c r="H46" s="16" t="s">
        <v>348</v>
      </c>
      <c r="I46" s="17" t="s">
        <v>355</v>
      </c>
      <c r="J46" s="18">
        <v>10000</v>
      </c>
      <c r="K46" s="13" t="s">
        <v>239</v>
      </c>
      <c r="L46" s="19">
        <v>45870</v>
      </c>
      <c r="M46" s="18">
        <v>9500</v>
      </c>
      <c r="N46" s="18">
        <f t="shared" ref="N46:N58" si="3">M46*0.07</f>
        <v>665.00000000000011</v>
      </c>
      <c r="O46" s="18">
        <f t="shared" si="2"/>
        <v>10165</v>
      </c>
      <c r="P46" s="20">
        <v>1</v>
      </c>
      <c r="Q46" s="13" t="s">
        <v>349</v>
      </c>
      <c r="R46" s="17" t="s">
        <v>346</v>
      </c>
      <c r="S46" s="13" t="s">
        <v>25</v>
      </c>
      <c r="T46" s="13" t="s">
        <v>55</v>
      </c>
      <c r="U46" s="20">
        <v>3</v>
      </c>
    </row>
    <row r="47" spans="1:21" ht="36" x14ac:dyDescent="0.25">
      <c r="A47" s="13" t="s">
        <v>83</v>
      </c>
      <c r="B47" s="13" t="s">
        <v>360</v>
      </c>
      <c r="C47" s="14" t="s">
        <v>32</v>
      </c>
      <c r="D47" s="13">
        <v>2025</v>
      </c>
      <c r="E47" s="13" t="s">
        <v>52</v>
      </c>
      <c r="F47" s="13" t="s">
        <v>130</v>
      </c>
      <c r="G47" s="15">
        <v>2</v>
      </c>
      <c r="H47" s="16" t="s">
        <v>361</v>
      </c>
      <c r="I47" s="17" t="s">
        <v>362</v>
      </c>
      <c r="J47" s="18">
        <v>8000</v>
      </c>
      <c r="K47" s="13" t="s">
        <v>160</v>
      </c>
      <c r="L47" s="19">
        <v>45874</v>
      </c>
      <c r="M47" s="18">
        <v>8000</v>
      </c>
      <c r="N47" s="18">
        <f t="shared" ref="N47" si="4">M47*0.07</f>
        <v>560</v>
      </c>
      <c r="O47" s="18">
        <f t="shared" ref="O47" si="5">SUM(M47:N47)</f>
        <v>8560</v>
      </c>
      <c r="P47" s="20">
        <v>2</v>
      </c>
      <c r="Q47" s="13" t="s">
        <v>364</v>
      </c>
      <c r="R47" s="17" t="s">
        <v>365</v>
      </c>
      <c r="S47" s="13" t="s">
        <v>25</v>
      </c>
      <c r="T47" s="13" t="s">
        <v>55</v>
      </c>
      <c r="U47" s="20">
        <v>1</v>
      </c>
    </row>
    <row r="48" spans="1:21" ht="24" x14ac:dyDescent="0.25">
      <c r="A48" s="13" t="s">
        <v>84</v>
      </c>
      <c r="B48" s="13" t="s">
        <v>350</v>
      </c>
      <c r="C48" s="14" t="s">
        <v>39</v>
      </c>
      <c r="D48" s="13">
        <v>2025</v>
      </c>
      <c r="E48" s="13" t="s">
        <v>52</v>
      </c>
      <c r="F48" s="13" t="s">
        <v>131</v>
      </c>
      <c r="G48" s="15">
        <v>1</v>
      </c>
      <c r="H48" s="16" t="s">
        <v>353</v>
      </c>
      <c r="I48" s="17" t="s">
        <v>354</v>
      </c>
      <c r="J48" s="18">
        <v>7500</v>
      </c>
      <c r="K48" s="13" t="s">
        <v>154</v>
      </c>
      <c r="L48" s="19">
        <v>45876</v>
      </c>
      <c r="M48" s="18">
        <v>6115.55</v>
      </c>
      <c r="N48" s="18">
        <f t="shared" si="3"/>
        <v>428.08850000000007</v>
      </c>
      <c r="O48" s="18">
        <f t="shared" si="2"/>
        <v>6543.6385</v>
      </c>
      <c r="P48" s="20">
        <v>1</v>
      </c>
      <c r="Q48" s="13" t="s">
        <v>351</v>
      </c>
      <c r="R48" s="17" t="s">
        <v>352</v>
      </c>
      <c r="S48" s="13" t="s">
        <v>25</v>
      </c>
      <c r="T48" s="13" t="s">
        <v>55</v>
      </c>
      <c r="U48" s="20">
        <v>3</v>
      </c>
    </row>
    <row r="49" spans="1:21" ht="24" x14ac:dyDescent="0.25">
      <c r="A49" s="13" t="s">
        <v>357</v>
      </c>
      <c r="B49" s="13" t="s">
        <v>366</v>
      </c>
      <c r="C49" s="14" t="s">
        <v>269</v>
      </c>
      <c r="D49" s="13">
        <v>2025</v>
      </c>
      <c r="E49" s="13" t="s">
        <v>52</v>
      </c>
      <c r="F49" s="13" t="s">
        <v>132</v>
      </c>
      <c r="G49" s="15">
        <v>2</v>
      </c>
      <c r="H49" s="16" t="s">
        <v>367</v>
      </c>
      <c r="I49" s="21" t="s">
        <v>43</v>
      </c>
      <c r="J49" s="18">
        <v>8140.74</v>
      </c>
      <c r="K49" s="13" t="s">
        <v>368</v>
      </c>
      <c r="L49" s="19">
        <v>45883</v>
      </c>
      <c r="M49" s="18">
        <v>8140.74</v>
      </c>
      <c r="N49" s="18" t="s">
        <v>13</v>
      </c>
      <c r="O49" s="18">
        <v>8140.74</v>
      </c>
      <c r="P49" s="20">
        <v>2</v>
      </c>
      <c r="Q49" s="13" t="s">
        <v>369</v>
      </c>
      <c r="R49" s="17" t="s">
        <v>370</v>
      </c>
      <c r="S49" s="13" t="s">
        <v>57</v>
      </c>
      <c r="T49" s="13" t="s">
        <v>55</v>
      </c>
      <c r="U49" s="20">
        <v>1</v>
      </c>
    </row>
    <row r="50" spans="1:21" ht="60" x14ac:dyDescent="0.25">
      <c r="A50" s="13" t="s">
        <v>358</v>
      </c>
      <c r="B50" s="13" t="s">
        <v>371</v>
      </c>
      <c r="C50" s="14" t="s">
        <v>40</v>
      </c>
      <c r="D50" s="13">
        <v>2025</v>
      </c>
      <c r="E50" s="13" t="s">
        <v>52</v>
      </c>
      <c r="F50" s="13" t="s">
        <v>133</v>
      </c>
      <c r="G50" s="15">
        <v>2</v>
      </c>
      <c r="H50" s="16" t="s">
        <v>373</v>
      </c>
      <c r="I50" s="17" t="s">
        <v>375</v>
      </c>
      <c r="J50" s="18">
        <v>8411.2099999999991</v>
      </c>
      <c r="K50" s="13" t="s">
        <v>255</v>
      </c>
      <c r="L50" s="19">
        <v>45894</v>
      </c>
      <c r="M50" s="18">
        <v>8411.2099999999991</v>
      </c>
      <c r="N50" s="18">
        <v>588.79</v>
      </c>
      <c r="O50" s="18">
        <v>9000</v>
      </c>
      <c r="P50" s="20">
        <v>2</v>
      </c>
      <c r="Q50" s="13" t="s">
        <v>421</v>
      </c>
      <c r="R50" s="17" t="s">
        <v>372</v>
      </c>
      <c r="S50" s="13" t="s">
        <v>25</v>
      </c>
      <c r="T50" s="13" t="s">
        <v>55</v>
      </c>
      <c r="U50" s="20">
        <v>1</v>
      </c>
    </row>
    <row r="51" spans="1:21" ht="60" x14ac:dyDescent="0.25">
      <c r="A51" s="13" t="s">
        <v>49</v>
      </c>
      <c r="B51" s="13" t="s">
        <v>343</v>
      </c>
      <c r="C51" s="14" t="s">
        <v>40</v>
      </c>
      <c r="D51" s="13">
        <v>2025</v>
      </c>
      <c r="E51" s="13" t="s">
        <v>52</v>
      </c>
      <c r="F51" s="13" t="s">
        <v>134</v>
      </c>
      <c r="G51" s="15">
        <v>2</v>
      </c>
      <c r="H51" s="16" t="s">
        <v>344</v>
      </c>
      <c r="I51" s="17" t="s">
        <v>376</v>
      </c>
      <c r="J51" s="18">
        <v>14018.69</v>
      </c>
      <c r="K51" s="13" t="s">
        <v>197</v>
      </c>
      <c r="L51" s="19">
        <v>45894</v>
      </c>
      <c r="M51" s="18">
        <v>14018.69</v>
      </c>
      <c r="N51" s="18">
        <f>M51*0.07</f>
        <v>981.30830000000014</v>
      </c>
      <c r="O51" s="18">
        <f>SUM(M51:N51)</f>
        <v>14999.998300000001</v>
      </c>
      <c r="P51" s="20">
        <v>2</v>
      </c>
      <c r="Q51" s="13" t="s">
        <v>377</v>
      </c>
      <c r="R51" s="17" t="s">
        <v>345</v>
      </c>
      <c r="S51" s="13" t="s">
        <v>25</v>
      </c>
      <c r="T51" s="13" t="s">
        <v>55</v>
      </c>
      <c r="U51" s="20">
        <v>1</v>
      </c>
    </row>
    <row r="52" spans="1:21" ht="48" x14ac:dyDescent="0.25">
      <c r="A52" s="13" t="s">
        <v>81</v>
      </c>
      <c r="B52" s="13" t="s">
        <v>378</v>
      </c>
      <c r="C52" s="14" t="s">
        <v>39</v>
      </c>
      <c r="D52" s="13">
        <v>2025</v>
      </c>
      <c r="E52" s="13" t="s">
        <v>52</v>
      </c>
      <c r="F52" s="13" t="s">
        <v>135</v>
      </c>
      <c r="G52" s="15">
        <v>2</v>
      </c>
      <c r="H52" s="16" t="s">
        <v>379</v>
      </c>
      <c r="I52" s="21" t="s">
        <v>380</v>
      </c>
      <c r="J52" s="18">
        <v>14990</v>
      </c>
      <c r="K52" s="13" t="s">
        <v>224</v>
      </c>
      <c r="L52" s="19">
        <v>45896</v>
      </c>
      <c r="M52" s="18">
        <v>14875</v>
      </c>
      <c r="N52" s="18" t="s">
        <v>13</v>
      </c>
      <c r="O52" s="18">
        <f t="shared" si="2"/>
        <v>14875</v>
      </c>
      <c r="P52" s="20">
        <v>1</v>
      </c>
      <c r="Q52" s="13" t="s">
        <v>381</v>
      </c>
      <c r="R52" s="17" t="s">
        <v>382</v>
      </c>
      <c r="S52" s="13" t="s">
        <v>25</v>
      </c>
      <c r="T52" s="13" t="s">
        <v>55</v>
      </c>
      <c r="U52" s="20">
        <v>5</v>
      </c>
    </row>
    <row r="53" spans="1:21" ht="48" x14ac:dyDescent="0.25">
      <c r="A53" s="13" t="s">
        <v>82</v>
      </c>
      <c r="B53" s="13" t="s">
        <v>383</v>
      </c>
      <c r="C53" s="14" t="s">
        <v>192</v>
      </c>
      <c r="D53" s="13">
        <v>2025</v>
      </c>
      <c r="E53" s="13" t="s">
        <v>53</v>
      </c>
      <c r="F53" s="13" t="s">
        <v>136</v>
      </c>
      <c r="G53" s="15">
        <v>2</v>
      </c>
      <c r="H53" s="16" t="s">
        <v>220</v>
      </c>
      <c r="I53" s="17" t="s">
        <v>221</v>
      </c>
      <c r="J53" s="18">
        <v>14990</v>
      </c>
      <c r="K53" s="13" t="s">
        <v>154</v>
      </c>
      <c r="L53" s="19">
        <v>45901</v>
      </c>
      <c r="M53" s="18">
        <v>14990</v>
      </c>
      <c r="N53" s="18">
        <f t="shared" si="3"/>
        <v>1049.3000000000002</v>
      </c>
      <c r="O53" s="18">
        <f t="shared" si="2"/>
        <v>16039.3</v>
      </c>
      <c r="P53" s="20">
        <v>1</v>
      </c>
      <c r="Q53" s="13" t="s">
        <v>218</v>
      </c>
      <c r="R53" s="17" t="s">
        <v>384</v>
      </c>
      <c r="S53" s="13" t="s">
        <v>25</v>
      </c>
      <c r="T53" s="13" t="s">
        <v>55</v>
      </c>
      <c r="U53" s="20">
        <v>4</v>
      </c>
    </row>
    <row r="54" spans="1:21" ht="72" x14ac:dyDescent="0.25">
      <c r="A54" s="13" t="s">
        <v>85</v>
      </c>
      <c r="B54" s="13" t="s">
        <v>385</v>
      </c>
      <c r="C54" s="14" t="s">
        <v>192</v>
      </c>
      <c r="D54" s="13">
        <v>2025</v>
      </c>
      <c r="E54" s="13" t="s">
        <v>53</v>
      </c>
      <c r="F54" s="13" t="s">
        <v>137</v>
      </c>
      <c r="G54" s="15">
        <v>2</v>
      </c>
      <c r="H54" s="16" t="s">
        <v>386</v>
      </c>
      <c r="I54" s="17" t="s">
        <v>221</v>
      </c>
      <c r="J54" s="18">
        <v>14500</v>
      </c>
      <c r="K54" s="13" t="s">
        <v>173</v>
      </c>
      <c r="L54" s="19">
        <v>45902</v>
      </c>
      <c r="M54" s="18">
        <v>14500</v>
      </c>
      <c r="N54" s="18">
        <f t="shared" si="3"/>
        <v>1015.0000000000001</v>
      </c>
      <c r="O54" s="18">
        <f t="shared" si="2"/>
        <v>15515</v>
      </c>
      <c r="P54" s="20">
        <v>1</v>
      </c>
      <c r="Q54" s="13" t="s">
        <v>422</v>
      </c>
      <c r="R54" s="17" t="s">
        <v>387</v>
      </c>
      <c r="S54" s="13" t="s">
        <v>25</v>
      </c>
      <c r="T54" s="13" t="s">
        <v>55</v>
      </c>
      <c r="U54" s="20">
        <v>5</v>
      </c>
    </row>
    <row r="55" spans="1:21" ht="48" x14ac:dyDescent="0.25">
      <c r="A55" s="13" t="s">
        <v>86</v>
      </c>
      <c r="B55" s="13" t="s">
        <v>388</v>
      </c>
      <c r="C55" s="14" t="s">
        <v>40</v>
      </c>
      <c r="D55" s="13">
        <v>2025</v>
      </c>
      <c r="E55" s="13" t="s">
        <v>53</v>
      </c>
      <c r="F55" s="13" t="s">
        <v>138</v>
      </c>
      <c r="G55" s="15">
        <v>2</v>
      </c>
      <c r="H55" s="16" t="s">
        <v>390</v>
      </c>
      <c r="I55" s="34" t="s">
        <v>391</v>
      </c>
      <c r="J55" s="18">
        <v>14999</v>
      </c>
      <c r="K55" s="13" t="s">
        <v>183</v>
      </c>
      <c r="L55" s="19">
        <v>45905</v>
      </c>
      <c r="M55" s="18">
        <v>14999.99</v>
      </c>
      <c r="N55" s="18">
        <f>M55*0.07</f>
        <v>1049.9993000000002</v>
      </c>
      <c r="O55" s="18">
        <f>SUM(M55:N55)</f>
        <v>16049.989299999999</v>
      </c>
      <c r="P55" s="20">
        <v>2</v>
      </c>
      <c r="Q55" s="13" t="s">
        <v>392</v>
      </c>
      <c r="R55" s="17" t="s">
        <v>389</v>
      </c>
      <c r="S55" s="13" t="s">
        <v>25</v>
      </c>
      <c r="T55" s="13" t="s">
        <v>55</v>
      </c>
      <c r="U55" s="20">
        <v>1</v>
      </c>
    </row>
    <row r="56" spans="1:21" ht="36" x14ac:dyDescent="0.25">
      <c r="A56" s="13" t="s">
        <v>87</v>
      </c>
      <c r="B56" s="13" t="s">
        <v>393</v>
      </c>
      <c r="C56" s="14" t="s">
        <v>163</v>
      </c>
      <c r="D56" s="13">
        <v>2025</v>
      </c>
      <c r="E56" s="13" t="s">
        <v>53</v>
      </c>
      <c r="F56" s="13" t="s">
        <v>139</v>
      </c>
      <c r="G56" s="15">
        <v>1</v>
      </c>
      <c r="H56" s="16" t="s">
        <v>394</v>
      </c>
      <c r="I56" s="17" t="s">
        <v>395</v>
      </c>
      <c r="J56" s="18">
        <v>10182</v>
      </c>
      <c r="K56" s="13" t="s">
        <v>255</v>
      </c>
      <c r="L56" s="19">
        <v>45910</v>
      </c>
      <c r="M56" s="18">
        <v>9756</v>
      </c>
      <c r="N56" s="18">
        <f t="shared" si="3"/>
        <v>682.92000000000007</v>
      </c>
      <c r="O56" s="18">
        <f t="shared" si="2"/>
        <v>10438.92</v>
      </c>
      <c r="P56" s="20">
        <v>1</v>
      </c>
      <c r="Q56" s="13" t="s">
        <v>396</v>
      </c>
      <c r="R56" s="17" t="s">
        <v>397</v>
      </c>
      <c r="S56" s="13" t="s">
        <v>25</v>
      </c>
      <c r="T56" s="13" t="s">
        <v>55</v>
      </c>
      <c r="U56" s="20">
        <v>3</v>
      </c>
    </row>
    <row r="57" spans="1:21" ht="48" x14ac:dyDescent="0.25">
      <c r="A57" s="13" t="s">
        <v>359</v>
      </c>
      <c r="B57" s="13" t="s">
        <v>398</v>
      </c>
      <c r="C57" s="14" t="s">
        <v>40</v>
      </c>
      <c r="D57" s="13">
        <v>2025</v>
      </c>
      <c r="E57" s="13" t="s">
        <v>53</v>
      </c>
      <c r="F57" s="13" t="s">
        <v>140</v>
      </c>
      <c r="G57" s="15">
        <v>2</v>
      </c>
      <c r="H57" s="16" t="s">
        <v>400</v>
      </c>
      <c r="I57" s="17" t="s">
        <v>317</v>
      </c>
      <c r="J57" s="18">
        <v>10000</v>
      </c>
      <c r="K57" s="13" t="s">
        <v>183</v>
      </c>
      <c r="L57" s="19">
        <v>45919</v>
      </c>
      <c r="M57" s="18">
        <v>10000</v>
      </c>
      <c r="N57" s="18">
        <f t="shared" si="3"/>
        <v>700.00000000000011</v>
      </c>
      <c r="O57" s="18">
        <f t="shared" si="2"/>
        <v>10700</v>
      </c>
      <c r="P57" s="20">
        <v>2</v>
      </c>
      <c r="Q57" s="13" t="s">
        <v>401</v>
      </c>
      <c r="R57" s="17" t="s">
        <v>399</v>
      </c>
      <c r="S57" s="13" t="s">
        <v>25</v>
      </c>
      <c r="T57" s="13" t="s">
        <v>55</v>
      </c>
      <c r="U57" s="20">
        <v>1</v>
      </c>
    </row>
    <row r="58" spans="1:21" ht="60" x14ac:dyDescent="0.25">
      <c r="A58" s="13" t="s">
        <v>88</v>
      </c>
      <c r="B58" s="13" t="s">
        <v>402</v>
      </c>
      <c r="C58" s="14" t="s">
        <v>41</v>
      </c>
      <c r="D58" s="13">
        <v>2025</v>
      </c>
      <c r="E58" s="13" t="s">
        <v>53</v>
      </c>
      <c r="F58" s="13" t="s">
        <v>141</v>
      </c>
      <c r="G58" s="15">
        <v>2</v>
      </c>
      <c r="H58" s="16" t="s">
        <v>404</v>
      </c>
      <c r="I58" s="17" t="s">
        <v>317</v>
      </c>
      <c r="J58" s="18">
        <v>8057.63</v>
      </c>
      <c r="K58" s="13" t="s">
        <v>406</v>
      </c>
      <c r="L58" s="19">
        <v>45930</v>
      </c>
      <c r="M58" s="18">
        <v>8057.63</v>
      </c>
      <c r="N58" s="18">
        <f t="shared" si="3"/>
        <v>564.03410000000008</v>
      </c>
      <c r="O58" s="18">
        <f t="shared" si="2"/>
        <v>8621.6641</v>
      </c>
      <c r="P58" s="20">
        <v>2</v>
      </c>
      <c r="Q58" s="13" t="s">
        <v>407</v>
      </c>
      <c r="R58" s="17" t="s">
        <v>408</v>
      </c>
      <c r="S58" s="13" t="s">
        <v>25</v>
      </c>
      <c r="T58" s="13" t="s">
        <v>55</v>
      </c>
      <c r="U58" s="20">
        <v>1</v>
      </c>
    </row>
    <row r="59" spans="1:21" ht="96" x14ac:dyDescent="0.25">
      <c r="A59" s="13" t="s">
        <v>89</v>
      </c>
      <c r="B59" s="13" t="s">
        <v>403</v>
      </c>
      <c r="C59" s="14" t="s">
        <v>41</v>
      </c>
      <c r="D59" s="13">
        <v>2025</v>
      </c>
      <c r="E59" s="13" t="s">
        <v>53</v>
      </c>
      <c r="F59" s="13" t="s">
        <v>142</v>
      </c>
      <c r="G59" s="15">
        <v>2</v>
      </c>
      <c r="H59" s="16" t="s">
        <v>405</v>
      </c>
      <c r="I59" s="17" t="s">
        <v>317</v>
      </c>
      <c r="J59" s="18">
        <v>6861</v>
      </c>
      <c r="K59" s="13" t="s">
        <v>255</v>
      </c>
      <c r="L59" s="19">
        <v>45930</v>
      </c>
      <c r="M59" s="18">
        <v>6861</v>
      </c>
      <c r="N59" s="18" t="s">
        <v>13</v>
      </c>
      <c r="O59" s="18">
        <f t="shared" si="2"/>
        <v>6861</v>
      </c>
      <c r="P59" s="20">
        <v>2</v>
      </c>
      <c r="Q59" s="13" t="s">
        <v>409</v>
      </c>
      <c r="R59" s="17" t="s">
        <v>410</v>
      </c>
      <c r="S59" s="13" t="s">
        <v>25</v>
      </c>
      <c r="T59" s="13" t="s">
        <v>55</v>
      </c>
      <c r="U59" s="20">
        <v>1</v>
      </c>
    </row>
    <row r="60" spans="1:21" x14ac:dyDescent="0.25">
      <c r="A60" s="22"/>
      <c r="B60" s="23"/>
      <c r="C60" s="24"/>
      <c r="D60" s="23"/>
      <c r="E60" s="23"/>
      <c r="F60" s="22"/>
      <c r="G60" s="26"/>
      <c r="H60" s="27"/>
      <c r="I60" s="28"/>
      <c r="J60" s="29"/>
      <c r="K60" s="23"/>
      <c r="L60" s="25"/>
      <c r="M60" s="29"/>
      <c r="N60" s="29"/>
      <c r="O60" s="29"/>
      <c r="P60" s="30"/>
      <c r="Q60" s="23"/>
      <c r="R60" s="28"/>
      <c r="S60" s="23"/>
      <c r="T60" s="22"/>
      <c r="U60" s="30"/>
    </row>
    <row r="61" spans="1:21" s="58" customFormat="1" ht="18" customHeight="1" x14ac:dyDescent="0.25">
      <c r="A61" s="49"/>
      <c r="B61" s="50" t="s">
        <v>423</v>
      </c>
      <c r="C61" s="51"/>
      <c r="D61" s="52"/>
      <c r="E61" s="50"/>
      <c r="F61" s="50"/>
      <c r="G61" s="53"/>
      <c r="H61" s="54"/>
      <c r="I61" s="53"/>
      <c r="J61" s="54"/>
      <c r="K61" s="55"/>
      <c r="L61" s="52"/>
      <c r="M61" s="56"/>
      <c r="N61" s="55"/>
      <c r="O61" s="55"/>
      <c r="P61" s="55"/>
      <c r="Q61" s="56"/>
      <c r="R61" s="52"/>
      <c r="S61" s="54"/>
      <c r="T61" s="54"/>
      <c r="U61" s="57"/>
    </row>
    <row r="62" spans="1:21" ht="72" x14ac:dyDescent="0.25">
      <c r="A62" s="22" t="s">
        <v>424</v>
      </c>
      <c r="B62" s="22" t="s">
        <v>425</v>
      </c>
      <c r="C62" s="31" t="s">
        <v>40</v>
      </c>
      <c r="D62" s="22">
        <v>2025</v>
      </c>
      <c r="E62" s="22" t="s">
        <v>426</v>
      </c>
      <c r="F62" s="22" t="s">
        <v>427</v>
      </c>
      <c r="G62" s="26">
        <v>2</v>
      </c>
      <c r="H62" s="27" t="s">
        <v>428</v>
      </c>
      <c r="I62" s="32" t="s">
        <v>429</v>
      </c>
      <c r="J62" s="29">
        <v>13500</v>
      </c>
      <c r="K62" s="22" t="s">
        <v>250</v>
      </c>
      <c r="L62" s="25">
        <v>45932</v>
      </c>
      <c r="M62" s="29">
        <v>13007</v>
      </c>
      <c r="N62" s="29">
        <v>910.49000000000012</v>
      </c>
      <c r="O62" s="29">
        <v>13917.49</v>
      </c>
      <c r="P62" s="30">
        <v>1</v>
      </c>
      <c r="Q62" s="22" t="s">
        <v>574</v>
      </c>
      <c r="R62" s="32" t="s">
        <v>430</v>
      </c>
      <c r="S62" s="22" t="s">
        <v>25</v>
      </c>
      <c r="T62" s="22" t="s">
        <v>55</v>
      </c>
      <c r="U62" s="30">
        <v>3</v>
      </c>
    </row>
    <row r="63" spans="1:21" ht="72" x14ac:dyDescent="0.25">
      <c r="A63" s="22" t="s">
        <v>431</v>
      </c>
      <c r="B63" s="22" t="s">
        <v>432</v>
      </c>
      <c r="C63" s="31" t="s">
        <v>163</v>
      </c>
      <c r="D63" s="22">
        <v>2025</v>
      </c>
      <c r="E63" s="22" t="s">
        <v>426</v>
      </c>
      <c r="F63" s="22" t="s">
        <v>433</v>
      </c>
      <c r="G63" s="26">
        <v>2</v>
      </c>
      <c r="H63" s="27" t="s">
        <v>434</v>
      </c>
      <c r="I63" s="32" t="s">
        <v>435</v>
      </c>
      <c r="J63" s="29">
        <v>14920</v>
      </c>
      <c r="K63" s="22" t="s">
        <v>183</v>
      </c>
      <c r="L63" s="25">
        <v>45932</v>
      </c>
      <c r="M63" s="29">
        <v>10800</v>
      </c>
      <c r="N63" s="29" t="s">
        <v>13</v>
      </c>
      <c r="O63" s="29">
        <v>10800</v>
      </c>
      <c r="P63" s="30">
        <v>1</v>
      </c>
      <c r="Q63" s="22" t="s">
        <v>215</v>
      </c>
      <c r="R63" s="32" t="s">
        <v>216</v>
      </c>
      <c r="S63" s="22" t="s">
        <v>25</v>
      </c>
      <c r="T63" s="22" t="s">
        <v>55</v>
      </c>
      <c r="U63" s="30">
        <v>3</v>
      </c>
    </row>
    <row r="64" spans="1:21" ht="72" x14ac:dyDescent="0.25">
      <c r="A64" s="22" t="s">
        <v>436</v>
      </c>
      <c r="B64" s="22" t="s">
        <v>437</v>
      </c>
      <c r="C64" s="31" t="s">
        <v>32</v>
      </c>
      <c r="D64" s="22">
        <v>2025</v>
      </c>
      <c r="E64" s="22" t="s">
        <v>426</v>
      </c>
      <c r="F64" s="22" t="s">
        <v>438</v>
      </c>
      <c r="G64" s="26">
        <v>2</v>
      </c>
      <c r="H64" s="27" t="s">
        <v>439</v>
      </c>
      <c r="I64" s="32" t="s">
        <v>440</v>
      </c>
      <c r="J64" s="29">
        <v>14950</v>
      </c>
      <c r="K64" s="22" t="s">
        <v>160</v>
      </c>
      <c r="L64" s="25">
        <v>45937</v>
      </c>
      <c r="M64" s="29">
        <v>14950</v>
      </c>
      <c r="N64" s="29">
        <v>1046.5</v>
      </c>
      <c r="O64" s="29">
        <v>15996.5</v>
      </c>
      <c r="P64" s="30">
        <v>1</v>
      </c>
      <c r="Q64" s="22" t="s">
        <v>441</v>
      </c>
      <c r="R64" s="32" t="s">
        <v>442</v>
      </c>
      <c r="S64" s="22" t="s">
        <v>25</v>
      </c>
      <c r="T64" s="22" t="s">
        <v>55</v>
      </c>
      <c r="U64" s="30">
        <v>1</v>
      </c>
    </row>
    <row r="65" spans="1:21" ht="36" x14ac:dyDescent="0.25">
      <c r="A65" s="22" t="s">
        <v>443</v>
      </c>
      <c r="B65" s="22" t="s">
        <v>444</v>
      </c>
      <c r="C65" s="31" t="s">
        <v>32</v>
      </c>
      <c r="D65" s="22">
        <v>2025</v>
      </c>
      <c r="E65" s="22" t="s">
        <v>426</v>
      </c>
      <c r="F65" s="22" t="s">
        <v>445</v>
      </c>
      <c r="G65" s="26">
        <v>2</v>
      </c>
      <c r="H65" s="27" t="s">
        <v>446</v>
      </c>
      <c r="I65" s="32" t="s">
        <v>447</v>
      </c>
      <c r="J65" s="29">
        <v>14900</v>
      </c>
      <c r="K65" s="22" t="s">
        <v>160</v>
      </c>
      <c r="L65" s="25">
        <v>45938</v>
      </c>
      <c r="M65" s="29">
        <v>14900</v>
      </c>
      <c r="N65" s="29">
        <v>1043</v>
      </c>
      <c r="O65" s="29">
        <v>15943</v>
      </c>
      <c r="P65" s="30">
        <v>1</v>
      </c>
      <c r="Q65" s="22" t="s">
        <v>448</v>
      </c>
      <c r="R65" s="32" t="s">
        <v>449</v>
      </c>
      <c r="S65" s="22" t="s">
        <v>25</v>
      </c>
      <c r="T65" s="22" t="s">
        <v>55</v>
      </c>
      <c r="U65" s="30">
        <v>1</v>
      </c>
    </row>
    <row r="66" spans="1:21" ht="96" x14ac:dyDescent="0.25">
      <c r="A66" s="22" t="s">
        <v>450</v>
      </c>
      <c r="B66" s="22" t="s">
        <v>451</v>
      </c>
      <c r="C66" s="31" t="s">
        <v>163</v>
      </c>
      <c r="D66" s="22">
        <v>2025</v>
      </c>
      <c r="E66" s="22" t="s">
        <v>426</v>
      </c>
      <c r="F66" s="22" t="s">
        <v>452</v>
      </c>
      <c r="G66" s="26">
        <v>2</v>
      </c>
      <c r="H66" s="27" t="s">
        <v>453</v>
      </c>
      <c r="I66" s="32" t="s">
        <v>454</v>
      </c>
      <c r="J66" s="29">
        <v>14990</v>
      </c>
      <c r="K66" s="22" t="s">
        <v>154</v>
      </c>
      <c r="L66" s="25">
        <v>45938</v>
      </c>
      <c r="M66" s="29">
        <v>14990</v>
      </c>
      <c r="N66" s="29">
        <v>1049.3000000000002</v>
      </c>
      <c r="O66" s="29">
        <v>16039.3</v>
      </c>
      <c r="P66" s="30">
        <v>2</v>
      </c>
      <c r="Q66" s="22" t="s">
        <v>455</v>
      </c>
      <c r="R66" s="32" t="s">
        <v>456</v>
      </c>
      <c r="S66" s="22" t="s">
        <v>25</v>
      </c>
      <c r="T66" s="22" t="s">
        <v>55</v>
      </c>
      <c r="U66" s="30">
        <v>1</v>
      </c>
    </row>
    <row r="67" spans="1:21" ht="24" x14ac:dyDescent="0.25">
      <c r="A67" s="22" t="s">
        <v>457</v>
      </c>
      <c r="B67" s="22" t="s">
        <v>458</v>
      </c>
      <c r="C67" s="31" t="s">
        <v>41</v>
      </c>
      <c r="D67" s="22">
        <v>2025</v>
      </c>
      <c r="E67" s="22" t="s">
        <v>426</v>
      </c>
      <c r="F67" s="22" t="s">
        <v>459</v>
      </c>
      <c r="G67" s="26">
        <v>2</v>
      </c>
      <c r="H67" s="27" t="s">
        <v>460</v>
      </c>
      <c r="I67" s="32" t="s">
        <v>461</v>
      </c>
      <c r="J67" s="29">
        <v>14990</v>
      </c>
      <c r="K67" s="22" t="s">
        <v>154</v>
      </c>
      <c r="L67" s="25">
        <v>45944</v>
      </c>
      <c r="M67" s="29">
        <v>10000</v>
      </c>
      <c r="N67" s="29">
        <v>700.00000000000011</v>
      </c>
      <c r="O67" s="29">
        <v>10700</v>
      </c>
      <c r="P67" s="30">
        <v>1</v>
      </c>
      <c r="Q67" s="22" t="s">
        <v>291</v>
      </c>
      <c r="R67" s="32" t="s">
        <v>462</v>
      </c>
      <c r="S67" s="22" t="s">
        <v>25</v>
      </c>
      <c r="T67" s="22" t="s">
        <v>55</v>
      </c>
      <c r="U67" s="30">
        <v>3</v>
      </c>
    </row>
    <row r="68" spans="1:21" ht="84" x14ac:dyDescent="0.25">
      <c r="A68" s="22" t="s">
        <v>463</v>
      </c>
      <c r="B68" s="22" t="s">
        <v>464</v>
      </c>
      <c r="C68" s="31" t="s">
        <v>163</v>
      </c>
      <c r="D68" s="22">
        <v>2025</v>
      </c>
      <c r="E68" s="22" t="s">
        <v>426</v>
      </c>
      <c r="F68" s="22" t="s">
        <v>465</v>
      </c>
      <c r="G68" s="26">
        <v>2</v>
      </c>
      <c r="H68" s="27" t="s">
        <v>466</v>
      </c>
      <c r="I68" s="32" t="s">
        <v>467</v>
      </c>
      <c r="J68" s="29">
        <v>14990</v>
      </c>
      <c r="K68" s="22" t="s">
        <v>468</v>
      </c>
      <c r="L68" s="25">
        <v>45952</v>
      </c>
      <c r="M68" s="29">
        <v>14990</v>
      </c>
      <c r="N68" s="29">
        <v>1049.3000000000002</v>
      </c>
      <c r="O68" s="29">
        <v>16039.3</v>
      </c>
      <c r="P68" s="30">
        <v>1</v>
      </c>
      <c r="Q68" s="22" t="s">
        <v>469</v>
      </c>
      <c r="R68" s="32" t="s">
        <v>470</v>
      </c>
      <c r="S68" s="22" t="s">
        <v>57</v>
      </c>
      <c r="T68" s="22" t="s">
        <v>55</v>
      </c>
      <c r="U68" s="30">
        <v>3</v>
      </c>
    </row>
    <row r="69" spans="1:21" ht="36" x14ac:dyDescent="0.25">
      <c r="A69" s="22" t="s">
        <v>471</v>
      </c>
      <c r="B69" s="22" t="s">
        <v>58</v>
      </c>
      <c r="C69" s="32" t="s">
        <v>39</v>
      </c>
      <c r="D69" s="22">
        <v>2025</v>
      </c>
      <c r="E69" s="22" t="s">
        <v>426</v>
      </c>
      <c r="F69" s="22" t="s">
        <v>472</v>
      </c>
      <c r="G69" s="26">
        <v>1</v>
      </c>
      <c r="H69" s="27" t="s">
        <v>473</v>
      </c>
      <c r="I69" s="32" t="s">
        <v>474</v>
      </c>
      <c r="J69" s="29">
        <v>14990</v>
      </c>
      <c r="K69" s="22" t="s">
        <v>183</v>
      </c>
      <c r="L69" s="25">
        <v>45953</v>
      </c>
      <c r="M69" s="29">
        <v>14990</v>
      </c>
      <c r="N69" s="29">
        <v>1049.3000000000002</v>
      </c>
      <c r="O69" s="29">
        <v>16039.3</v>
      </c>
      <c r="P69" s="30">
        <v>1</v>
      </c>
      <c r="Q69" s="22" t="s">
        <v>475</v>
      </c>
      <c r="R69" s="32" t="s">
        <v>476</v>
      </c>
      <c r="S69" s="22" t="s">
        <v>25</v>
      </c>
      <c r="T69" s="22" t="s">
        <v>55</v>
      </c>
      <c r="U69" s="30">
        <v>3</v>
      </c>
    </row>
    <row r="70" spans="1:21" ht="36" x14ac:dyDescent="0.25">
      <c r="A70" s="22" t="s">
        <v>477</v>
      </c>
      <c r="B70" s="22" t="s">
        <v>478</v>
      </c>
      <c r="C70" s="31" t="s">
        <v>40</v>
      </c>
      <c r="D70" s="22">
        <v>2025</v>
      </c>
      <c r="E70" s="22" t="s">
        <v>426</v>
      </c>
      <c r="F70" s="22" t="s">
        <v>479</v>
      </c>
      <c r="G70" s="26">
        <v>2</v>
      </c>
      <c r="H70" s="27" t="s">
        <v>480</v>
      </c>
      <c r="I70" s="32" t="s">
        <v>481</v>
      </c>
      <c r="J70" s="29">
        <v>9345.7900000000009</v>
      </c>
      <c r="K70" s="22" t="s">
        <v>239</v>
      </c>
      <c r="L70" s="25">
        <v>45953</v>
      </c>
      <c r="M70" s="29">
        <v>8250</v>
      </c>
      <c r="N70" s="29">
        <v>577.5</v>
      </c>
      <c r="O70" s="29">
        <v>8827.5</v>
      </c>
      <c r="P70" s="30">
        <v>1</v>
      </c>
      <c r="Q70" s="22" t="s">
        <v>482</v>
      </c>
      <c r="R70" s="32" t="s">
        <v>483</v>
      </c>
      <c r="S70" s="22" t="s">
        <v>25</v>
      </c>
      <c r="T70" s="22" t="s">
        <v>55</v>
      </c>
      <c r="U70" s="30">
        <v>3</v>
      </c>
    </row>
    <row r="71" spans="1:21" ht="60" x14ac:dyDescent="0.25">
      <c r="A71" s="22" t="s">
        <v>484</v>
      </c>
      <c r="B71" s="22" t="s">
        <v>485</v>
      </c>
      <c r="C71" s="31" t="s">
        <v>40</v>
      </c>
      <c r="D71" s="22">
        <v>2025</v>
      </c>
      <c r="E71" s="22" t="s">
        <v>426</v>
      </c>
      <c r="F71" s="22" t="s">
        <v>486</v>
      </c>
      <c r="G71" s="26">
        <v>2</v>
      </c>
      <c r="H71" s="27" t="s">
        <v>487</v>
      </c>
      <c r="I71" s="33" t="s">
        <v>317</v>
      </c>
      <c r="J71" s="29">
        <v>10747.66</v>
      </c>
      <c r="K71" s="22" t="s">
        <v>255</v>
      </c>
      <c r="L71" s="25">
        <v>45961</v>
      </c>
      <c r="M71" s="29">
        <v>10747.66</v>
      </c>
      <c r="N71" s="29">
        <v>752.33620000000008</v>
      </c>
      <c r="O71" s="29">
        <v>11500</v>
      </c>
      <c r="P71" s="30">
        <v>2</v>
      </c>
      <c r="Q71" s="22" t="s">
        <v>488</v>
      </c>
      <c r="R71" s="32" t="s">
        <v>489</v>
      </c>
      <c r="S71" s="22" t="s">
        <v>25</v>
      </c>
      <c r="T71" s="22" t="s">
        <v>55</v>
      </c>
      <c r="U71" s="30">
        <v>1</v>
      </c>
    </row>
    <row r="72" spans="1:21" ht="156" x14ac:dyDescent="0.25">
      <c r="A72" s="22" t="s">
        <v>490</v>
      </c>
      <c r="B72" s="22" t="s">
        <v>491</v>
      </c>
      <c r="C72" s="32" t="s">
        <v>39</v>
      </c>
      <c r="D72" s="22">
        <v>2025</v>
      </c>
      <c r="E72" s="22" t="s">
        <v>492</v>
      </c>
      <c r="F72" s="22" t="s">
        <v>493</v>
      </c>
      <c r="G72" s="26">
        <v>2</v>
      </c>
      <c r="H72" s="27" t="s">
        <v>494</v>
      </c>
      <c r="I72" s="32" t="s">
        <v>495</v>
      </c>
      <c r="J72" s="29">
        <v>14990</v>
      </c>
      <c r="K72" s="22" t="s">
        <v>154</v>
      </c>
      <c r="L72" s="25">
        <v>45968</v>
      </c>
      <c r="M72" s="29">
        <v>14900.04</v>
      </c>
      <c r="N72" s="29">
        <v>1043</v>
      </c>
      <c r="O72" s="29">
        <v>15943.042800000001</v>
      </c>
      <c r="P72" s="30">
        <v>1</v>
      </c>
      <c r="Q72" s="22" t="s">
        <v>351</v>
      </c>
      <c r="R72" s="32" t="s">
        <v>496</v>
      </c>
      <c r="S72" s="22" t="s">
        <v>25</v>
      </c>
      <c r="T72" s="22" t="s">
        <v>55</v>
      </c>
      <c r="U72" s="30">
        <v>3</v>
      </c>
    </row>
    <row r="73" spans="1:21" ht="48" x14ac:dyDescent="0.25">
      <c r="A73" s="22" t="s">
        <v>497</v>
      </c>
      <c r="B73" s="22" t="s">
        <v>498</v>
      </c>
      <c r="C73" s="31" t="s">
        <v>41</v>
      </c>
      <c r="D73" s="22">
        <v>2025</v>
      </c>
      <c r="E73" s="22" t="s">
        <v>492</v>
      </c>
      <c r="F73" s="22" t="s">
        <v>499</v>
      </c>
      <c r="G73" s="26">
        <v>2</v>
      </c>
      <c r="H73" s="27" t="s">
        <v>500</v>
      </c>
      <c r="I73" s="32" t="s">
        <v>317</v>
      </c>
      <c r="J73" s="29">
        <v>8461</v>
      </c>
      <c r="K73" s="22" t="s">
        <v>160</v>
      </c>
      <c r="L73" s="25">
        <v>45975</v>
      </c>
      <c r="M73" s="29">
        <v>8461</v>
      </c>
      <c r="N73" s="29">
        <v>592.2700000000001</v>
      </c>
      <c r="O73" s="29">
        <v>9053.27</v>
      </c>
      <c r="P73" s="30">
        <v>2</v>
      </c>
      <c r="Q73" s="22" t="s">
        <v>501</v>
      </c>
      <c r="R73" s="32" t="s">
        <v>502</v>
      </c>
      <c r="S73" s="22" t="s">
        <v>25</v>
      </c>
      <c r="T73" s="22" t="s">
        <v>55</v>
      </c>
      <c r="U73" s="30">
        <v>1</v>
      </c>
    </row>
    <row r="74" spans="1:21" ht="72" x14ac:dyDescent="0.25">
      <c r="A74" s="22" t="s">
        <v>503</v>
      </c>
      <c r="B74" s="22" t="s">
        <v>504</v>
      </c>
      <c r="C74" s="31" t="s">
        <v>163</v>
      </c>
      <c r="D74" s="22">
        <v>2025</v>
      </c>
      <c r="E74" s="22" t="s">
        <v>492</v>
      </c>
      <c r="F74" s="22" t="s">
        <v>505</v>
      </c>
      <c r="G74" s="26">
        <v>2</v>
      </c>
      <c r="H74" s="27" t="s">
        <v>506</v>
      </c>
      <c r="I74" s="32" t="s">
        <v>507</v>
      </c>
      <c r="J74" s="29">
        <v>14990</v>
      </c>
      <c r="K74" s="22" t="s">
        <v>255</v>
      </c>
      <c r="L74" s="25">
        <v>45975</v>
      </c>
      <c r="M74" s="29">
        <v>14985</v>
      </c>
      <c r="N74" s="29">
        <v>1048.95</v>
      </c>
      <c r="O74" s="29">
        <v>16033.95</v>
      </c>
      <c r="P74" s="30">
        <v>2</v>
      </c>
      <c r="Q74" s="22" t="s">
        <v>508</v>
      </c>
      <c r="R74" s="32" t="s">
        <v>509</v>
      </c>
      <c r="S74" s="22" t="s">
        <v>25</v>
      </c>
      <c r="T74" s="22" t="s">
        <v>55</v>
      </c>
      <c r="U74" s="30">
        <v>1</v>
      </c>
    </row>
    <row r="75" spans="1:21" ht="36" x14ac:dyDescent="0.25">
      <c r="A75" s="22" t="s">
        <v>510</v>
      </c>
      <c r="B75" s="22" t="s">
        <v>511</v>
      </c>
      <c r="C75" s="31" t="s">
        <v>163</v>
      </c>
      <c r="D75" s="22">
        <v>2025</v>
      </c>
      <c r="E75" s="22" t="s">
        <v>492</v>
      </c>
      <c r="F75" s="22" t="s">
        <v>512</v>
      </c>
      <c r="G75" s="26">
        <v>2</v>
      </c>
      <c r="H75" s="27" t="s">
        <v>513</v>
      </c>
      <c r="I75" s="32" t="s">
        <v>514</v>
      </c>
      <c r="J75" s="29">
        <v>12523.36</v>
      </c>
      <c r="K75" s="22" t="s">
        <v>515</v>
      </c>
      <c r="L75" s="25">
        <v>45986</v>
      </c>
      <c r="M75" s="29">
        <v>12523.36</v>
      </c>
      <c r="N75" s="29">
        <v>876.63520000000017</v>
      </c>
      <c r="O75" s="29">
        <v>13399.995200000001</v>
      </c>
      <c r="P75" s="30">
        <v>2</v>
      </c>
      <c r="Q75" s="22" t="s">
        <v>516</v>
      </c>
      <c r="R75" s="32" t="s">
        <v>517</v>
      </c>
      <c r="S75" s="22" t="s">
        <v>25</v>
      </c>
      <c r="T75" s="22" t="s">
        <v>55</v>
      </c>
      <c r="U75" s="30">
        <v>1</v>
      </c>
    </row>
    <row r="76" spans="1:21" ht="36" x14ac:dyDescent="0.25">
      <c r="A76" s="22" t="s">
        <v>518</v>
      </c>
      <c r="B76" s="22" t="s">
        <v>519</v>
      </c>
      <c r="C76" s="31" t="s">
        <v>40</v>
      </c>
      <c r="D76" s="22">
        <v>2025</v>
      </c>
      <c r="E76" s="22" t="s">
        <v>492</v>
      </c>
      <c r="F76" s="22" t="s">
        <v>520</v>
      </c>
      <c r="G76" s="26">
        <v>2</v>
      </c>
      <c r="H76" s="27" t="s">
        <v>521</v>
      </c>
      <c r="I76" s="32" t="s">
        <v>254</v>
      </c>
      <c r="J76" s="29">
        <v>9100</v>
      </c>
      <c r="K76" s="22" t="s">
        <v>160</v>
      </c>
      <c r="L76" s="25">
        <v>45986</v>
      </c>
      <c r="M76" s="29">
        <v>9100</v>
      </c>
      <c r="N76" s="29">
        <v>637.00000000000011</v>
      </c>
      <c r="O76" s="29">
        <v>9737</v>
      </c>
      <c r="P76" s="30">
        <v>1</v>
      </c>
      <c r="Q76" s="22" t="s">
        <v>522</v>
      </c>
      <c r="R76" s="32" t="s">
        <v>523</v>
      </c>
      <c r="S76" s="22" t="s">
        <v>25</v>
      </c>
      <c r="T76" s="22" t="s">
        <v>55</v>
      </c>
      <c r="U76" s="30">
        <v>3</v>
      </c>
    </row>
    <row r="77" spans="1:21" ht="96" x14ac:dyDescent="0.25">
      <c r="A77" s="22" t="s">
        <v>524</v>
      </c>
      <c r="B77" s="22">
        <v>11696</v>
      </c>
      <c r="C77" s="31" t="s">
        <v>192</v>
      </c>
      <c r="D77" s="22">
        <v>2025</v>
      </c>
      <c r="E77" s="22" t="s">
        <v>492</v>
      </c>
      <c r="F77" s="22" t="s">
        <v>525</v>
      </c>
      <c r="G77" s="26">
        <v>2</v>
      </c>
      <c r="H77" s="27" t="s">
        <v>526</v>
      </c>
      <c r="I77" s="32" t="s">
        <v>527</v>
      </c>
      <c r="J77" s="29">
        <v>14999</v>
      </c>
      <c r="K77" s="22" t="s">
        <v>154</v>
      </c>
      <c r="L77" s="25">
        <v>45989</v>
      </c>
      <c r="M77" s="29">
        <v>14999</v>
      </c>
      <c r="N77" s="29">
        <v>1049.93</v>
      </c>
      <c r="O77" s="29">
        <v>16048.93</v>
      </c>
      <c r="P77" s="30">
        <v>1</v>
      </c>
      <c r="Q77" s="22" t="s">
        <v>218</v>
      </c>
      <c r="R77" s="32" t="s">
        <v>217</v>
      </c>
      <c r="S77" s="22" t="s">
        <v>25</v>
      </c>
      <c r="T77" s="22" t="s">
        <v>55</v>
      </c>
      <c r="U77" s="30">
        <v>5</v>
      </c>
    </row>
    <row r="78" spans="1:21" ht="24" x14ac:dyDescent="0.25">
      <c r="A78" s="22" t="s">
        <v>528</v>
      </c>
      <c r="B78" s="22" t="s">
        <v>529</v>
      </c>
      <c r="C78" s="31" t="s">
        <v>32</v>
      </c>
      <c r="D78" s="22">
        <v>2025</v>
      </c>
      <c r="E78" s="22" t="s">
        <v>492</v>
      </c>
      <c r="F78" s="22" t="s">
        <v>530</v>
      </c>
      <c r="G78" s="26">
        <v>2</v>
      </c>
      <c r="H78" s="27" t="s">
        <v>531</v>
      </c>
      <c r="I78" s="32" t="s">
        <v>532</v>
      </c>
      <c r="J78" s="29">
        <v>14850</v>
      </c>
      <c r="K78" s="22" t="s">
        <v>183</v>
      </c>
      <c r="L78" s="25">
        <v>45989</v>
      </c>
      <c r="M78" s="29">
        <v>12190</v>
      </c>
      <c r="N78" s="29">
        <v>853.30000000000007</v>
      </c>
      <c r="O78" s="29">
        <v>13043.3</v>
      </c>
      <c r="P78" s="30">
        <v>1</v>
      </c>
      <c r="Q78" s="22" t="s">
        <v>533</v>
      </c>
      <c r="R78" s="32" t="s">
        <v>534</v>
      </c>
      <c r="S78" s="22" t="s">
        <v>25</v>
      </c>
      <c r="T78" s="22" t="s">
        <v>55</v>
      </c>
      <c r="U78" s="30">
        <v>3</v>
      </c>
    </row>
    <row r="79" spans="1:21" ht="36" x14ac:dyDescent="0.25">
      <c r="A79" s="22" t="s">
        <v>535</v>
      </c>
      <c r="B79" s="22" t="s">
        <v>58</v>
      </c>
      <c r="C79" s="31" t="s">
        <v>39</v>
      </c>
      <c r="D79" s="22">
        <v>2025</v>
      </c>
      <c r="E79" s="22" t="s">
        <v>536</v>
      </c>
      <c r="F79" s="22" t="s">
        <v>537</v>
      </c>
      <c r="G79" s="26">
        <v>1</v>
      </c>
      <c r="H79" s="27" t="s">
        <v>538</v>
      </c>
      <c r="I79" s="32" t="s">
        <v>539</v>
      </c>
      <c r="J79" s="29">
        <v>6500</v>
      </c>
      <c r="K79" s="22" t="s">
        <v>160</v>
      </c>
      <c r="L79" s="25">
        <v>45992</v>
      </c>
      <c r="M79" s="29">
        <v>5350</v>
      </c>
      <c r="N79" s="29">
        <v>374.50000000000006</v>
      </c>
      <c r="O79" s="29">
        <v>5724.5</v>
      </c>
      <c r="P79" s="30">
        <v>1</v>
      </c>
      <c r="Q79" s="22" t="s">
        <v>540</v>
      </c>
      <c r="R79" s="32" t="s">
        <v>541</v>
      </c>
      <c r="S79" s="22" t="s">
        <v>25</v>
      </c>
      <c r="T79" s="22" t="s">
        <v>55</v>
      </c>
      <c r="U79" s="30">
        <v>3</v>
      </c>
    </row>
    <row r="80" spans="1:21" ht="36" x14ac:dyDescent="0.25">
      <c r="A80" s="22" t="s">
        <v>542</v>
      </c>
      <c r="B80" s="22" t="s">
        <v>543</v>
      </c>
      <c r="C80" s="31" t="s">
        <v>41</v>
      </c>
      <c r="D80" s="22">
        <v>2025</v>
      </c>
      <c r="E80" s="22" t="s">
        <v>536</v>
      </c>
      <c r="F80" s="22" t="s">
        <v>544</v>
      </c>
      <c r="G80" s="26">
        <v>1</v>
      </c>
      <c r="H80" s="27" t="s">
        <v>545</v>
      </c>
      <c r="I80" s="33" t="s">
        <v>546</v>
      </c>
      <c r="J80" s="29">
        <v>8000</v>
      </c>
      <c r="K80" s="22" t="s">
        <v>160</v>
      </c>
      <c r="L80" s="25">
        <v>46002</v>
      </c>
      <c r="M80" s="29">
        <v>7385</v>
      </c>
      <c r="N80" s="29">
        <v>516.95000000000005</v>
      </c>
      <c r="O80" s="29">
        <v>7901.95</v>
      </c>
      <c r="P80" s="30">
        <v>1</v>
      </c>
      <c r="Q80" s="22" t="s">
        <v>575</v>
      </c>
      <c r="R80" s="32" t="s">
        <v>547</v>
      </c>
      <c r="S80" s="22" t="s">
        <v>25</v>
      </c>
      <c r="T80" s="22" t="s">
        <v>55</v>
      </c>
      <c r="U80" s="30">
        <v>3</v>
      </c>
    </row>
    <row r="81" spans="1:21" ht="48" x14ac:dyDescent="0.25">
      <c r="A81" s="22" t="s">
        <v>548</v>
      </c>
      <c r="B81" s="22">
        <v>11901</v>
      </c>
      <c r="C81" s="31" t="s">
        <v>269</v>
      </c>
      <c r="D81" s="22">
        <v>2025</v>
      </c>
      <c r="E81" s="22" t="s">
        <v>536</v>
      </c>
      <c r="F81" s="22" t="s">
        <v>549</v>
      </c>
      <c r="G81" s="26" t="s">
        <v>550</v>
      </c>
      <c r="H81" s="27" t="s">
        <v>551</v>
      </c>
      <c r="I81" s="33" t="s">
        <v>552</v>
      </c>
      <c r="J81" s="29">
        <v>14000</v>
      </c>
      <c r="K81" s="22" t="s">
        <v>553</v>
      </c>
      <c r="L81" s="25">
        <v>46002</v>
      </c>
      <c r="M81" s="29">
        <v>14000</v>
      </c>
      <c r="N81" s="29">
        <f t="shared" ref="N81:N84" si="6">M81*0.07</f>
        <v>980.00000000000011</v>
      </c>
      <c r="O81" s="29">
        <f t="shared" ref="O81:O84" si="7">SUM(M81:N81)</f>
        <v>14980</v>
      </c>
      <c r="P81" s="30">
        <v>1</v>
      </c>
      <c r="Q81" s="22" t="s">
        <v>554</v>
      </c>
      <c r="R81" s="32" t="s">
        <v>555</v>
      </c>
      <c r="S81" s="22" t="s">
        <v>25</v>
      </c>
      <c r="T81" s="22" t="s">
        <v>55</v>
      </c>
      <c r="U81" s="30">
        <v>4</v>
      </c>
    </row>
    <row r="82" spans="1:21" ht="48" x14ac:dyDescent="0.25">
      <c r="A82" s="22" t="s">
        <v>556</v>
      </c>
      <c r="B82" s="22">
        <v>11901</v>
      </c>
      <c r="C82" s="31" t="s">
        <v>269</v>
      </c>
      <c r="D82" s="22">
        <v>2025</v>
      </c>
      <c r="E82" s="22" t="s">
        <v>536</v>
      </c>
      <c r="F82" s="22" t="s">
        <v>557</v>
      </c>
      <c r="G82" s="26">
        <v>1</v>
      </c>
      <c r="H82" s="27" t="s">
        <v>558</v>
      </c>
      <c r="I82" s="33" t="s">
        <v>559</v>
      </c>
      <c r="J82" s="29">
        <v>6940</v>
      </c>
      <c r="K82" s="22" t="s">
        <v>553</v>
      </c>
      <c r="L82" s="25">
        <v>46002</v>
      </c>
      <c r="M82" s="29">
        <v>6940</v>
      </c>
      <c r="N82" s="29">
        <f t="shared" si="6"/>
        <v>485.80000000000007</v>
      </c>
      <c r="O82" s="29">
        <f t="shared" si="7"/>
        <v>7425.8</v>
      </c>
      <c r="P82" s="30">
        <v>1</v>
      </c>
      <c r="Q82" s="22" t="s">
        <v>560</v>
      </c>
      <c r="R82" s="32" t="s">
        <v>561</v>
      </c>
      <c r="S82" s="22" t="s">
        <v>25</v>
      </c>
      <c r="T82" s="22" t="s">
        <v>55</v>
      </c>
      <c r="U82" s="30">
        <v>1</v>
      </c>
    </row>
    <row r="83" spans="1:21" ht="48" x14ac:dyDescent="0.25">
      <c r="A83" s="22" t="s">
        <v>562</v>
      </c>
      <c r="B83" s="22" t="s">
        <v>563</v>
      </c>
      <c r="C83" s="31" t="s">
        <v>163</v>
      </c>
      <c r="D83" s="22">
        <v>2025</v>
      </c>
      <c r="E83" s="22" t="s">
        <v>536</v>
      </c>
      <c r="F83" s="22" t="s">
        <v>564</v>
      </c>
      <c r="G83" s="26">
        <v>2</v>
      </c>
      <c r="H83" s="27" t="s">
        <v>565</v>
      </c>
      <c r="I83" s="33" t="s">
        <v>566</v>
      </c>
      <c r="J83" s="29">
        <v>14800</v>
      </c>
      <c r="K83" s="22" t="s">
        <v>183</v>
      </c>
      <c r="L83" s="25">
        <v>46010</v>
      </c>
      <c r="M83" s="29">
        <v>14500</v>
      </c>
      <c r="N83" s="29">
        <f t="shared" si="6"/>
        <v>1015.0000000000001</v>
      </c>
      <c r="O83" s="29">
        <f t="shared" si="7"/>
        <v>15515</v>
      </c>
      <c r="P83" s="30">
        <v>1</v>
      </c>
      <c r="Q83" s="22" t="s">
        <v>567</v>
      </c>
      <c r="R83" s="32" t="s">
        <v>568</v>
      </c>
      <c r="S83" s="22" t="s">
        <v>25</v>
      </c>
      <c r="T83" s="22" t="s">
        <v>55</v>
      </c>
      <c r="U83" s="30">
        <v>3</v>
      </c>
    </row>
    <row r="84" spans="1:21" ht="24" x14ac:dyDescent="0.25">
      <c r="A84" s="22" t="s">
        <v>569</v>
      </c>
      <c r="B84" s="22" t="s">
        <v>570</v>
      </c>
      <c r="C84" s="31" t="s">
        <v>41</v>
      </c>
      <c r="D84" s="22">
        <v>2025</v>
      </c>
      <c r="E84" s="22" t="s">
        <v>536</v>
      </c>
      <c r="F84" s="22" t="s">
        <v>571</v>
      </c>
      <c r="G84" s="26">
        <v>2</v>
      </c>
      <c r="H84" s="27" t="s">
        <v>572</v>
      </c>
      <c r="I84" s="32" t="s">
        <v>573</v>
      </c>
      <c r="J84" s="29">
        <v>12000</v>
      </c>
      <c r="K84" s="22" t="s">
        <v>154</v>
      </c>
      <c r="L84" s="25">
        <v>46021</v>
      </c>
      <c r="M84" s="29">
        <v>10896</v>
      </c>
      <c r="N84" s="29">
        <f t="shared" si="6"/>
        <v>762.72</v>
      </c>
      <c r="O84" s="29">
        <f t="shared" si="7"/>
        <v>11658.72</v>
      </c>
      <c r="P84" s="30">
        <v>1</v>
      </c>
      <c r="Q84" s="22" t="s">
        <v>291</v>
      </c>
      <c r="R84" s="32" t="s">
        <v>462</v>
      </c>
      <c r="S84" s="22" t="s">
        <v>25</v>
      </c>
      <c r="T84" s="22" t="s">
        <v>55</v>
      </c>
      <c r="U84" s="30">
        <v>3</v>
      </c>
    </row>
    <row r="85" spans="1:21" x14ac:dyDescent="0.25">
      <c r="A85" s="22"/>
      <c r="B85" s="22"/>
      <c r="C85" s="31"/>
      <c r="D85" s="22"/>
      <c r="E85" s="22"/>
      <c r="F85" s="22"/>
      <c r="G85" s="26"/>
      <c r="H85" s="27"/>
      <c r="I85" s="32"/>
      <c r="J85" s="29"/>
      <c r="K85" s="22"/>
      <c r="L85" s="25"/>
      <c r="M85" s="29"/>
      <c r="N85" s="29"/>
      <c r="O85" s="29"/>
      <c r="P85" s="30"/>
      <c r="Q85" s="22"/>
      <c r="R85" s="22"/>
      <c r="S85" s="30"/>
      <c r="T85" s="12"/>
    </row>
    <row r="86" spans="1:21" x14ac:dyDescent="0.25">
      <c r="A86" s="6" t="s">
        <v>29</v>
      </c>
      <c r="B86" s="23"/>
      <c r="C86" s="31"/>
      <c r="D86" s="23"/>
      <c r="E86" s="23"/>
      <c r="F86" s="22"/>
      <c r="G86" s="26"/>
      <c r="H86" s="27"/>
      <c r="I86" s="28"/>
      <c r="J86" s="29"/>
      <c r="K86" s="22"/>
      <c r="L86" s="25"/>
      <c r="M86" s="29"/>
      <c r="N86" s="29"/>
      <c r="O86" s="29"/>
      <c r="P86" s="30"/>
      <c r="Q86" s="23"/>
      <c r="R86" s="28"/>
      <c r="S86" s="22"/>
      <c r="T86" s="22"/>
      <c r="U86" s="30"/>
    </row>
    <row r="87" spans="1:21" x14ac:dyDescent="0.25">
      <c r="G87" s="36"/>
    </row>
    <row r="88" spans="1:21" x14ac:dyDescent="0.25">
      <c r="G88" s="36"/>
    </row>
  </sheetData>
  <phoneticPr fontId="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8" ma:contentTypeDescription="Crear nuevo documento." ma:contentTypeScope="" ma:versionID="51339e8aa71adb42226abab400417551">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70c88c453e77894480bc47b7860a3ca6"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32580F-3722-4E94-9162-9E06712659A4}">
  <ds:schemaRefs>
    <ds:schemaRef ds:uri="http://schemas.microsoft.com/office/2006/metadata/properties"/>
    <ds:schemaRef ds:uri="http://purl.org/dc/elements/1.1/"/>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0515e28-181c-46ff-9191-47e0049ac0cd"/>
    <ds:schemaRef ds:uri="9c59f122-ab66-42f1-8bb5-a3979aa14479"/>
    <ds:schemaRef ds:uri="http://purl.org/dc/dcmitype/"/>
    <ds:schemaRef ds:uri="d0d1bc6d-f048-4684-a59c-1a2d756c80be"/>
    <ds:schemaRef ds:uri="cb4efc23-cbea-429c-95ad-f66483036327"/>
  </ds:schemaRefs>
</ds:datastoreItem>
</file>

<file path=customXml/itemProps2.xml><?xml version="1.0" encoding="utf-8"?>
<ds:datastoreItem xmlns:ds="http://schemas.openxmlformats.org/officeDocument/2006/customXml" ds:itemID="{CF4882FC-8F19-45CE-959A-F963D07843FB}">
  <ds:schemaRefs>
    <ds:schemaRef ds:uri="http://schemas.microsoft.com/sharepoint/v3/contenttype/forms"/>
  </ds:schemaRefs>
</ds:datastoreItem>
</file>

<file path=customXml/itemProps3.xml><?xml version="1.0" encoding="utf-8"?>
<ds:datastoreItem xmlns:ds="http://schemas.openxmlformats.org/officeDocument/2006/customXml" ds:itemID="{8E7FCE7F-983E-42B5-B19F-55D51B10A8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 NECE MENORES 2025</vt:lpstr>
      <vt:lpstr>'INFO NECE MENORES 2025'!_Hlk134770682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Practicas Admon</dc:creator>
  <cp:lastModifiedBy>Manuela Rabaneda Cárdenas</cp:lastModifiedBy>
  <cp:lastPrinted>2023-09-26T10:58:37Z</cp:lastPrinted>
  <dcterms:created xsi:type="dcterms:W3CDTF">2019-05-20T11:41:46Z</dcterms:created>
  <dcterms:modified xsi:type="dcterms:W3CDTF">2026-02-04T13:18:07Z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