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urismodetenerife.sharepoint.com/sites/CONTRATACIONPUBLICA/Documentos compartidos/General/1.- Comisionado Transparencia/Evaluación TDT 2025/"/>
    </mc:Choice>
  </mc:AlternateContent>
  <xr:revisionPtr revIDLastSave="61" documentId="8_{5F989C02-20DA-49FE-A2F8-D60EE7D615A6}" xr6:coauthVersionLast="47" xr6:coauthVersionMax="47" xr10:uidLastSave="{8DA62B78-7207-4438-8A02-18646083DE6C}"/>
  <bookViews>
    <workbookView xWindow="-120" yWindow="-120" windowWidth="29040" windowHeight="15720" xr2:uid="{60F239EA-4CDC-4A06-A70D-384A3CDA2E12}"/>
  </bookViews>
  <sheets>
    <sheet name="INFO NECE MENORES 2025" sheetId="2" r:id="rId1"/>
  </sheets>
  <definedNames>
    <definedName name="_xlnm._FilterDatabase" localSheetId="0" hidden="1">'INFO NECE MENORES 2025'!#REF!</definedName>
    <definedName name="_Hlk134770682" localSheetId="0">'INFO NECE MENORES 2025'!#REF!</definedName>
    <definedName name="_Hlk59388232" localSheetId="0">'INFO NECE MENORES 2025'!#REF!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2" l="1"/>
  <c r="N17" i="2"/>
  <c r="O17" i="2" s="1"/>
  <c r="O16" i="2"/>
  <c r="N13" i="2"/>
  <c r="O13" i="2" s="1"/>
  <c r="N12" i="2"/>
  <c r="O12" i="2" s="1"/>
  <c r="N11" i="2"/>
  <c r="O11" i="2" s="1"/>
  <c r="N10" i="2"/>
  <c r="O10" i="2" s="1"/>
  <c r="N8" i="2"/>
  <c r="O8" i="2" s="1"/>
  <c r="N5" i="2"/>
  <c r="O5" i="2" s="1"/>
</calcChain>
</file>

<file path=xl/sharedStrings.xml><?xml version="1.0" encoding="utf-8"?>
<sst xmlns="http://schemas.openxmlformats.org/spreadsheetml/2006/main" count="209" uniqueCount="149">
  <si>
    <t>Nº INFO</t>
  </si>
  <si>
    <t>MES</t>
  </si>
  <si>
    <t xml:space="preserve">DEPARTAMENTO </t>
  </si>
  <si>
    <t xml:space="preserve">AJUDICATARIO </t>
  </si>
  <si>
    <t>CIF/NIF</t>
  </si>
  <si>
    <t>ACCIÓN</t>
  </si>
  <si>
    <t>AÑO</t>
  </si>
  <si>
    <t xml:space="preserve">BASE IMPONIBLE </t>
  </si>
  <si>
    <t>IMPUESTOS</t>
  </si>
  <si>
    <t xml:space="preserve">IMPORTE TOTAL CONTRATACIÓN </t>
  </si>
  <si>
    <t xml:space="preserve">DURACIÓN  </t>
  </si>
  <si>
    <t>PROCEDIMIENTO</t>
  </si>
  <si>
    <t xml:space="preserve">FECHA ADJUDICACIÓN </t>
  </si>
  <si>
    <t>ENERO</t>
  </si>
  <si>
    <t>N/A</t>
  </si>
  <si>
    <t>VALOR ESTIMADO</t>
  </si>
  <si>
    <t>1</t>
  </si>
  <si>
    <t>2</t>
  </si>
  <si>
    <t>3</t>
  </si>
  <si>
    <t>4</t>
  </si>
  <si>
    <t>5</t>
  </si>
  <si>
    <t>6</t>
  </si>
  <si>
    <t>7</t>
  </si>
  <si>
    <t>8</t>
  </si>
  <si>
    <t>NACIONALIDAD</t>
  </si>
  <si>
    <t>PETICIÓN DE OFERTAS
1  SI
2  NO</t>
  </si>
  <si>
    <t>ES</t>
  </si>
  <si>
    <t>Nº DE LICITADORES PARTICIPANTES</t>
  </si>
  <si>
    <t>Nº DE OFERTAS SOLICITADAS</t>
  </si>
  <si>
    <t>Nº</t>
  </si>
  <si>
    <t>DENOMINACIÓN</t>
  </si>
  <si>
    <t>- SPET, Turismo de Tenerife S.A, como poder adjudicador y medio propio del Cabildo Insular de Tenerife, deberá aplicar las normas, criterios y principios establecidos en la LCSP 9/2017 que rigen la contratación menor, igualmente aplicables a los contratos de obra, servicios y suministros considerados gastos menores por el Decreto Ley del Gobierno de Canarias 4/2021.</t>
  </si>
  <si>
    <t>CPV nº nombre</t>
  </si>
  <si>
    <t>FEBRERO</t>
  </si>
  <si>
    <t>MARKETING Y COMUNICACIÓN</t>
  </si>
  <si>
    <t>9</t>
  </si>
  <si>
    <t>10</t>
  </si>
  <si>
    <t>11</t>
  </si>
  <si>
    <t>12</t>
  </si>
  <si>
    <t>13</t>
  </si>
  <si>
    <t>MARZO</t>
  </si>
  <si>
    <t>MEJORA, RRHH Y TFC</t>
  </si>
  <si>
    <t xml:space="preserve">TIPO DE CONTRATO
3  Obras
2  Servicios
1  Suministros
</t>
  </si>
  <si>
    <t>39 DÍAS</t>
  </si>
  <si>
    <t>INMO</t>
  </si>
  <si>
    <t>14</t>
  </si>
  <si>
    <t>15</t>
  </si>
  <si>
    <t>PUBLICACIÓN REGISTRO CONTRATOS MENORES SPET, TURISMO DE TENERIFE S.A 2025</t>
  </si>
  <si>
    <t xml:space="preserve">1º TRIMESTRE 2025 </t>
  </si>
  <si>
    <t>ENE0120251T</t>
  </si>
  <si>
    <t>ENE0220251T</t>
  </si>
  <si>
    <t>ENE0320251T</t>
  </si>
  <si>
    <t>ENE0420251T</t>
  </si>
  <si>
    <t>FEB0120251T</t>
  </si>
  <si>
    <t>FEB0220251T</t>
  </si>
  <si>
    <t>FEB0320251T</t>
  </si>
  <si>
    <t>FEB0420251T</t>
  </si>
  <si>
    <t>MAR0120251T</t>
  </si>
  <si>
    <t>MAR0220251T</t>
  </si>
  <si>
    <t>MAR0320251T</t>
  </si>
  <si>
    <t>MAR0420251T</t>
  </si>
  <si>
    <t>MAR0520251T</t>
  </si>
  <si>
    <t>SUMINISTRO, INSTALACIÓN, Y PUESTA EN FUNCIONAMIENTO DEL EQUIPAMIENTO AUDIOVISIAL de la OIT DE TFN</t>
  </si>
  <si>
    <t>323213002 Equipamiento de materiales audiovisuales</t>
  </si>
  <si>
    <t>4  MESES</t>
  </si>
  <si>
    <t>B76651744</t>
  </si>
  <si>
    <t>AVISUALES S.L.</t>
  </si>
  <si>
    <t xml:space="preserve">MENOR </t>
  </si>
  <si>
    <t>11303</t>
  </si>
  <si>
    <t>PRODUCCIÓN DE VIDEOS Y FOTOS DE LOS LUGARES MÁS DESTACADOS PARA LA PRÁCTICA DE SURF EN TENERIFE</t>
  </si>
  <si>
    <t>11546</t>
  </si>
  <si>
    <t>CONSULTORÍA PARA LA DE CUANTIFICACIÓN DEL VALOR ESTIMADO Y PRESUPUESTO BASE DE LICITACIÓN DE LOS EXPEDIENTES DE CONTRATACIÓN, ASÍ COMO LA VALORACIÓN DE OFERTAS ANORMALMENTE BAJAS CONCURRENTES EN LICITACIONES PUBLICADAS EN LA PLATAFORMA DE CONTRATACIÓN DEL SECTOR PÚBLICO (PCSP) RESPECTO LOS PERFILES CONTRATANTES DE SPET, TURISMO DE TENERIFE S.A</t>
  </si>
  <si>
    <t>794190004 Servicios de consultoría en evaluación</t>
  </si>
  <si>
    <t>12 MESES</t>
  </si>
  <si>
    <t>B02675585</t>
  </si>
  <si>
    <t>ESTRATEGIQA S.L.</t>
  </si>
  <si>
    <t>11346</t>
  </si>
  <si>
    <t>REALIZACIÓN DE UNA PIEZA AUDIOVISUAL PARA LA PRESENTACIÓN DE UNA PONENCIA EN UN CONGRESO INTERNACIONAL GASTRONÓMICO</t>
  </si>
  <si>
    <t>921112004 Producción de películas y videocintas de publicidad, propaganda e información</t>
  </si>
  <si>
    <t>1 MES</t>
  </si>
  <si>
    <t>45454890J</t>
  </si>
  <si>
    <t>DAVID REYES ZAMUDIO</t>
  </si>
  <si>
    <t>11528</t>
  </si>
  <si>
    <t>PROMOCIÓN ECONÓMICA</t>
  </si>
  <si>
    <t>11331</t>
  </si>
  <si>
    <t>SERVICIOS DE UNA EMPRESA DE RELACIONES PÚBLICAS PARA LA COORDINACIÓN Y GESTIÓN DEL PROGRAMA DE ACCIONES QUE SE LLEVARÁN A CABO DURANTE MADRID FUSIÓN 2025</t>
  </si>
  <si>
    <t>B64107972</t>
  </si>
  <si>
    <t>ALFABÉTIKO PROMOTOURIS S.L.</t>
  </si>
  <si>
    <t>11488</t>
  </si>
  <si>
    <t>ENE0520251T</t>
  </si>
  <si>
    <t>SERVICIOS DE VINCULACIÓN DE LA IMAGEN DE IÑIGO JOFRE – PADEL CON LA MARCA TENERIFE DESPIERTA EMOCIONES</t>
  </si>
  <si>
    <t>794160003 Servicios de relaciones públicas</t>
  </si>
  <si>
    <t>793422005 Servicios de promoción</t>
  </si>
  <si>
    <t>11 MESES</t>
  </si>
  <si>
    <t>43383701C</t>
  </si>
  <si>
    <t>ÍÑIGO JOFRE MANZANARES</t>
  </si>
  <si>
    <t>ENE0620251T</t>
  </si>
  <si>
    <t>SECRETARÍA TÉCNICA, EL DISEÑO Y COMUNICACIÓN Y LA PUBLICIDAD Y DIFUSIÓN DEL EVENTO “MUNDOS DIGITALES CANARIAS"</t>
  </si>
  <si>
    <t>799500008 Servicios de organización de exposiciones, ferias y congresos</t>
  </si>
  <si>
    <t>B70523097</t>
  </si>
  <si>
    <t>MUNDOS DIGITALES TRANSMEDIA S.L.</t>
  </si>
  <si>
    <t>11305</t>
  </si>
  <si>
    <t>PRODUCCIÓN DE MATERIAL CORPORATIVO CON LA IMAGEN DE TENERIFE! DESPIERTA EMOCIONES</t>
  </si>
  <si>
    <t>392941000 Productos de información y promoción, 30192000-1 Artículos de oficina
30237253-7 Fundas protectoras para equipos informáticos</t>
  </si>
  <si>
    <t>3 MESES</t>
  </si>
  <si>
    <t>B76245018</t>
  </si>
  <si>
    <t>OPAGEN COMMUNICATIONS S.L.</t>
  </si>
  <si>
    <t>ADMINISTRACIÓN Y FINANZAS</t>
  </si>
  <si>
    <t>MANTENIMIENTO PREVENTIVO Y CORRECTIVO DE LOS EQUIPOS DE CLIMATIZACIÓN DE LAS OFICINAS DE TURISMO DE TENERIFE</t>
  </si>
  <si>
    <t>50730000-1 Servicios de reparación y mantenimiento de grupos refrigeradores. 45259000-7 Reparación y mantenimiento de instalaciones. 50800000-3 Servicios varios de reparación y mantenimiento</t>
  </si>
  <si>
    <t>AVERÍAS Y MANTENIMIENTOS SL.</t>
  </si>
  <si>
    <t>B38829859</t>
  </si>
  <si>
    <t>11646</t>
  </si>
  <si>
    <t>SERVICIOS JURÍDICOS</t>
  </si>
  <si>
    <t>11695</t>
  </si>
  <si>
    <t xml:space="preserve">SERVICIOS DE CONSULTORÍA DESTINADA ANÁLISIS Y ESTUDIOS DEL MERCADO PARA LA MEDICIÓN DEL IMPACTO SOCIAL, ECONÓMICO, SOSTENIBLE Y TURÍSTICO DE LAS PROPUESTAS DE CONTRATACIÓN PÚBLICA DE LOS DISTINTOS DEPARTAMENTOS DE SPET, TURISMO DE TENERIFE S.A. </t>
  </si>
  <si>
    <t>79311300-0 Servicio de análisis de estudios</t>
  </si>
  <si>
    <t>RAYCO DAVID CANO AFONSO</t>
  </si>
  <si>
    <t>78561672C</t>
  </si>
  <si>
    <t>5 MESES</t>
  </si>
  <si>
    <t>79961000-8 Servicios de fotografía
79961100-9 - Servicios de fotografía publicitaria
79961300-1 - Servicios especializados de fotografía
92100000-2- Servicios de cine y vídeo
92112000-9- Servicios relacionados con la producción de películas cinematográficas y videocintas</t>
  </si>
  <si>
    <t>KIKAZARU FILMS S.L.U.</t>
  </si>
  <si>
    <t>11380</t>
  </si>
  <si>
    <t>ORGANIZACIÓN DE LA MISIÓN PROMOCIONAL DE WHY TENERIFE? A GÉNOVA – ITALIA</t>
  </si>
  <si>
    <t>79952000-2 Servicios de organización de eventos.</t>
  </si>
  <si>
    <t>15 DÍAS</t>
  </si>
  <si>
    <t>NA</t>
  </si>
  <si>
    <t>G78025905</t>
  </si>
  <si>
    <t>CAMERA DI COMMERCIO E INDUSTRIA ITALIANA PER LA SPAGNA</t>
  </si>
  <si>
    <t>11526</t>
  </si>
  <si>
    <t>SERVICIOS DE CONSULTORIA PARA LA REFORMULACION DE LA ESTRATEGIA Y PLAN DE ACCIÓN DE WHY TENERIFE?</t>
  </si>
  <si>
    <t>79400000-8 Servicios generales de consultoría comercial y de gestión de servicios afines.</t>
  </si>
  <si>
    <t>11732</t>
  </si>
  <si>
    <t>SERVICIO DE PRODUCCIÓN DE PIEZAS AUDIOVISULAES DE LA TENERIFE BLUETRAIL 2025.</t>
  </si>
  <si>
    <t>92111200- Producción de películas y videocintas de publicidad, propaganda e 
información</t>
  </si>
  <si>
    <t>B76774561</t>
  </si>
  <si>
    <t>2,5 MESES</t>
  </si>
  <si>
    <t>B86899283</t>
  </si>
  <si>
    <t>SPAIN INVESTI PROFESSIONAL SERVICES, S.L.</t>
  </si>
  <si>
    <t>ESTRATEGIA Y GESTIÓN PÚBLICA S.L.</t>
  </si>
  <si>
    <t>B38921581</t>
  </si>
  <si>
    <t>11835</t>
  </si>
  <si>
    <t>LOS SERVICIOS DE ASESORAMIENTO JURÍDICO EN MATERIA DE CONTRATACIÓN PÚBLICA PARA SPET, TURISMO DE TENERIFE S.A.</t>
  </si>
  <si>
    <t>79100000-5 Servicios jurídicos</t>
  </si>
  <si>
    <t>11733</t>
  </si>
  <si>
    <t>SERVICIOS DE VINCULACIÓN DE LA IMAGEN DE BLANCA ALABAU CON LA MARCA TENERIFE DESPIERTA EMOCIONES</t>
  </si>
  <si>
    <t>8 MESES</t>
  </si>
  <si>
    <t>45811683F</t>
  </si>
  <si>
    <t>BLANCA ALABAU NEIRA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</si>
</sst>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1"/>
      <color theme="1"/>
      <name val="Calibri"/>
      <family val="2"/>
      <scheme val="minor"/>
    </font>
    <font>
      <sz val="11"/>
      <color rgb="FF006100"/>
      <name val="Calibri"/>
      <family val="2"/>
      <scheme val="minor"/>
    </font>
    <font>
      <u/>
      <sz val="11"/>
      <color theme="10"/>
      <name val="Calibri"/>
      <family val="2"/>
      <scheme val="minor"/>
    </font>
    <font>
      <sz val="11"/>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b/>
      <sz val="10"/>
      <color theme="0"/>
      <name val="Frutiger LT 45 Light"/>
      <family val="2"/>
    </font>
    <font>
      <sz val="10"/>
      <color theme="1"/>
      <name val="Frutiger LT 45 Light"/>
      <family val="2"/>
    </font>
    <fon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4" tint="0.79998168889431442"/>
        <bgColor indexed="64"/>
      </patternFill>
    </fill>
  </fills>
  <borders count="4">
    <border>
      <left/>
      <right/>
      <top/>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51">
    <xf numFmtId="0" fontId="0" fillId="0" borderId="0" xfId="0"/>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0" fillId="0" borderId="1" xfId="2" applyFont="1" applyFill="1" applyBorder="1" applyAlignment="1">
      <alignment horizontal="center" vertical="center"/>
    </xf>
    <xf numFmtId="2" fontId="10" fillId="0" borderId="1" xfId="0" applyNumberFormat="1" applyFont="1" applyBorder="1" applyAlignment="1">
      <alignment horizontal="center" vertical="center"/>
    </xf>
    <xf numFmtId="164" fontId="10" fillId="0" borderId="1" xfId="0" applyNumberFormat="1" applyFont="1" applyBorder="1" applyAlignment="1">
      <alignment horizontal="right" vertical="center"/>
    </xf>
    <xf numFmtId="1" fontId="10" fillId="0" borderId="1" xfId="0" applyNumberFormat="1" applyFont="1" applyBorder="1" applyAlignment="1">
      <alignment horizontal="center" vertical="center"/>
    </xf>
    <xf numFmtId="49" fontId="2" fillId="0" borderId="1" xfId="2" applyNumberFormat="1" applyFill="1" applyBorder="1" applyAlignment="1">
      <alignment horizontal="left" vertical="center"/>
    </xf>
    <xf numFmtId="49" fontId="10"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49" fontId="10" fillId="4" borderId="1" xfId="0" applyNumberFormat="1" applyFont="1" applyFill="1" applyBorder="1" applyAlignment="1">
      <alignment horizontal="center" vertical="center"/>
    </xf>
    <xf numFmtId="0" fontId="10" fillId="4" borderId="1" xfId="2" applyFont="1" applyFill="1" applyBorder="1" applyAlignment="1">
      <alignment horizontal="center" vertical="center"/>
    </xf>
    <xf numFmtId="164" fontId="10" fillId="4" borderId="1" xfId="0" applyNumberFormat="1" applyFont="1" applyFill="1" applyBorder="1" applyAlignment="1">
      <alignment horizontal="right" vertical="center"/>
    </xf>
    <xf numFmtId="14" fontId="10" fillId="4" borderId="1"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left" vertical="center"/>
    </xf>
    <xf numFmtId="0" fontId="7"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0" borderId="0" xfId="0" applyFont="1" applyAlignment="1">
      <alignment vertical="center"/>
    </xf>
    <xf numFmtId="0" fontId="0" fillId="0" borderId="0" xfId="0" applyAlignment="1">
      <alignment vertical="center"/>
    </xf>
    <xf numFmtId="164" fontId="3" fillId="3" borderId="1" xfId="0" applyNumberFormat="1" applyFont="1" applyFill="1" applyBorder="1" applyAlignment="1">
      <alignment horizontal="right"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14" fontId="9" fillId="3" borderId="1" xfId="0" applyNumberFormat="1" applyFont="1" applyFill="1" applyBorder="1" applyAlignment="1">
      <alignment horizontal="center" vertical="center"/>
    </xf>
    <xf numFmtId="49" fontId="10" fillId="4" borderId="1" xfId="0" applyNumberFormat="1" applyFont="1" applyFill="1" applyBorder="1" applyAlignment="1">
      <alignment vertical="center"/>
    </xf>
    <xf numFmtId="49"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right" vertical="center"/>
    </xf>
    <xf numFmtId="14" fontId="0" fillId="0" borderId="0" xfId="0" applyNumberFormat="1" applyAlignment="1">
      <alignment vertical="center"/>
    </xf>
    <xf numFmtId="1" fontId="0" fillId="0" borderId="0" xfId="0" applyNumberFormat="1" applyAlignment="1">
      <alignment vertical="center"/>
    </xf>
    <xf numFmtId="0" fontId="0" fillId="0" borderId="0" xfId="0" applyAlignment="1">
      <alignment horizontal="left" vertical="center"/>
    </xf>
    <xf numFmtId="0" fontId="5" fillId="3" borderId="1" xfId="1" applyFont="1" applyFill="1" applyBorder="1" applyAlignment="1">
      <alignment vertical="center" wrapText="1"/>
    </xf>
    <xf numFmtId="0" fontId="7" fillId="3" borderId="1" xfId="0" applyFont="1" applyFill="1" applyBorder="1" applyAlignment="1">
      <alignment vertical="center"/>
    </xf>
    <xf numFmtId="49" fontId="10" fillId="0" borderId="1" xfId="0" applyNumberFormat="1" applyFont="1" applyBorder="1" applyAlignment="1">
      <alignment vertical="center"/>
    </xf>
    <xf numFmtId="0" fontId="8"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10" fillId="4" borderId="1"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0" fillId="0" borderId="0" xfId="0" applyAlignment="1">
      <alignment horizontal="left" vertical="center" wrapText="1"/>
    </xf>
    <xf numFmtId="49" fontId="10" fillId="4" borderId="1" xfId="0" applyNumberFormat="1" applyFont="1" applyFill="1" applyBorder="1" applyAlignment="1">
      <alignment horizontal="left" vertical="center" wrapText="1"/>
    </xf>
    <xf numFmtId="0" fontId="10" fillId="4" borderId="1" xfId="2" applyFont="1" applyFill="1" applyBorder="1" applyAlignment="1">
      <alignment vertical="center" wrapText="1"/>
    </xf>
    <xf numFmtId="0" fontId="7" fillId="3" borderId="2" xfId="0" applyFont="1" applyFill="1" applyBorder="1" applyAlignment="1">
      <alignment vertical="center"/>
    </xf>
    <xf numFmtId="0" fontId="7" fillId="3" borderId="3" xfId="0" applyFont="1" applyFill="1" applyBorder="1" applyAlignment="1">
      <alignment vertical="center"/>
    </xf>
  </cellXfs>
  <cellStyles count="3">
    <cellStyle name="Bueno" xfId="1" builtinId="26"/>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139820</xdr:colOff>
      <xdr:row>0</xdr:row>
      <xdr:rowOff>52431</xdr:rowOff>
    </xdr:from>
    <xdr:to>
      <xdr:col>2</xdr:col>
      <xdr:colOff>1034200</xdr:colOff>
      <xdr:row>0</xdr:row>
      <xdr:rowOff>592431</xdr:rowOff>
    </xdr:to>
    <xdr:pic>
      <xdr:nvPicPr>
        <xdr:cNvPr id="2" name="Imagen 1" descr="Imagen que contiene Logotipo&#10;&#10;Descripción generada automáticamente">
          <a:extLst>
            <a:ext uri="{FF2B5EF4-FFF2-40B4-BE49-F238E27FC236}">
              <a16:creationId xmlns:a16="http://schemas.microsoft.com/office/drawing/2014/main" id="{884331E7-D96A-431F-A574-7EA2B698DF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760" y="52431"/>
          <a:ext cx="1436169" cy="540000"/>
        </a:xfrm>
        <a:prstGeom prst="rect">
          <a:avLst/>
        </a:prstGeom>
      </xdr:spPr>
    </xdr:pic>
    <xdr:clientData/>
  </xdr:twoCellAnchor>
  <xdr:twoCellAnchor editAs="oneCell">
    <xdr:from>
      <xdr:col>19</xdr:col>
      <xdr:colOff>583887</xdr:colOff>
      <xdr:row>0</xdr:row>
      <xdr:rowOff>87386</xdr:rowOff>
    </xdr:from>
    <xdr:to>
      <xdr:col>21</xdr:col>
      <xdr:colOff>676754</xdr:colOff>
      <xdr:row>0</xdr:row>
      <xdr:rowOff>580781</xdr:rowOff>
    </xdr:to>
    <xdr:pic>
      <xdr:nvPicPr>
        <xdr:cNvPr id="3" name="Picture 9" descr="Imagen de la pantalla de un video juego&#10;&#10;Descripción generada automáticamente con confianza baja">
          <a:extLst>
            <a:ext uri="{FF2B5EF4-FFF2-40B4-BE49-F238E27FC236}">
              <a16:creationId xmlns:a16="http://schemas.microsoft.com/office/drawing/2014/main" id="{9235BF96-2D51-4AEA-A94C-248C01A278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98084" y="87386"/>
          <a:ext cx="1823096" cy="493395"/>
        </a:xfrm>
        <a:prstGeom prst="rect">
          <a:avLst/>
        </a:prstGeom>
        <a:solidFill>
          <a:schemeClr val="bg1"/>
        </a:solidFill>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678D-0915-474D-9D24-CCCC1C5F41B1}">
  <dimension ref="A1:V21"/>
  <sheetViews>
    <sheetView showGridLines="0" tabSelected="1" zoomScale="109" zoomScaleNormal="109" workbookViewId="0">
      <pane xSplit="6" ySplit="2" topLeftCell="G3" activePane="bottomRight" state="frozen"/>
      <selection pane="topRight" activeCell="G1" sqref="G1"/>
      <selection pane="bottomLeft" activeCell="A4" sqref="A4"/>
      <selection pane="bottomRight" activeCell="G5" sqref="G5"/>
    </sheetView>
  </sheetViews>
  <sheetFormatPr baseColWidth="10" defaultColWidth="11.42578125" defaultRowHeight="15" x14ac:dyDescent="0.25"/>
  <cols>
    <col min="1" max="1" width="3.5703125" style="34" bestFit="1" customWidth="1"/>
    <col min="2" max="2" width="8.140625" style="26" bestFit="1" customWidth="1"/>
    <col min="3" max="3" width="18.5703125" style="26" bestFit="1" customWidth="1"/>
    <col min="4" max="4" width="6.7109375" style="26" customWidth="1"/>
    <col min="5" max="5" width="11.85546875" style="26" bestFit="1" customWidth="1"/>
    <col min="6" max="6" width="14.140625" style="26" bestFit="1" customWidth="1"/>
    <col min="7" max="7" width="14.7109375" style="26" customWidth="1"/>
    <col min="8" max="8" width="59.7109375" style="46" customWidth="1"/>
    <col min="9" max="9" width="48.28515625" style="26" customWidth="1"/>
    <col min="10" max="10" width="10.7109375" style="38" bestFit="1" customWidth="1"/>
    <col min="11" max="11" width="11.140625" style="35" customWidth="1"/>
    <col min="12" max="12" width="15.28515625" style="26" customWidth="1"/>
    <col min="13" max="13" width="10.85546875" style="26" bestFit="1" customWidth="1"/>
    <col min="14" max="14" width="11.42578125" style="36" bestFit="1" customWidth="1"/>
    <col min="15" max="15" width="10.7109375" style="35" bestFit="1" customWidth="1"/>
    <col min="16" max="16" width="10.85546875" style="35" bestFit="1" customWidth="1"/>
    <col min="17" max="17" width="12.85546875" style="35" bestFit="1" customWidth="1"/>
    <col min="18" max="18" width="21.42578125" style="37" customWidth="1"/>
    <col min="19" max="19" width="11.42578125" style="37" bestFit="1" customWidth="1"/>
    <col min="20" max="20" width="11.42578125" style="37" customWidth="1"/>
    <col min="21" max="21" width="14.5703125" style="26" customWidth="1"/>
    <col min="22" max="22" width="11.5703125" style="38" customWidth="1"/>
    <col min="23" max="16384" width="11.42578125" style="26"/>
  </cols>
  <sheetData>
    <row r="1" spans="1:22" s="25" customFormat="1" ht="49.5" customHeight="1" x14ac:dyDescent="0.25">
      <c r="A1" s="49"/>
      <c r="B1" s="50"/>
      <c r="C1" s="50"/>
      <c r="D1" s="49" t="s">
        <v>47</v>
      </c>
      <c r="E1" s="50"/>
      <c r="F1" s="50"/>
      <c r="G1" s="50"/>
      <c r="H1" s="50"/>
      <c r="I1" s="50"/>
      <c r="J1" s="50"/>
      <c r="K1" s="50"/>
      <c r="L1" s="50"/>
      <c r="M1" s="50"/>
      <c r="N1" s="50"/>
      <c r="O1" s="50"/>
      <c r="P1" s="50"/>
      <c r="Q1" s="50"/>
      <c r="R1" s="50"/>
      <c r="S1" s="50"/>
      <c r="T1" s="50"/>
      <c r="U1" s="50"/>
      <c r="V1" s="50"/>
    </row>
    <row r="2" spans="1:22" s="25" customFormat="1" ht="81" x14ac:dyDescent="0.25">
      <c r="A2" s="9" t="s">
        <v>29</v>
      </c>
      <c r="B2" s="10" t="s">
        <v>5</v>
      </c>
      <c r="C2" s="39" t="s">
        <v>2</v>
      </c>
      <c r="D2" s="10" t="s">
        <v>6</v>
      </c>
      <c r="E2" s="11" t="s">
        <v>1</v>
      </c>
      <c r="F2" s="11" t="s">
        <v>0</v>
      </c>
      <c r="G2" s="10" t="s">
        <v>42</v>
      </c>
      <c r="H2" s="10" t="s">
        <v>30</v>
      </c>
      <c r="I2" s="42" t="s">
        <v>32</v>
      </c>
      <c r="J2" s="13" t="s">
        <v>15</v>
      </c>
      <c r="K2" s="12" t="s">
        <v>10</v>
      </c>
      <c r="L2" s="12" t="s">
        <v>12</v>
      </c>
      <c r="M2" s="13" t="s">
        <v>7</v>
      </c>
      <c r="N2" s="13" t="s">
        <v>8</v>
      </c>
      <c r="O2" s="13" t="s">
        <v>9</v>
      </c>
      <c r="P2" s="12" t="s">
        <v>25</v>
      </c>
      <c r="Q2" s="10" t="s">
        <v>4</v>
      </c>
      <c r="R2" s="14" t="s">
        <v>3</v>
      </c>
      <c r="S2" s="10" t="s">
        <v>24</v>
      </c>
      <c r="T2" s="12" t="s">
        <v>11</v>
      </c>
      <c r="U2" s="12" t="s">
        <v>28</v>
      </c>
      <c r="V2" s="12" t="s">
        <v>27</v>
      </c>
    </row>
    <row r="3" spans="1:22" ht="23.25" x14ac:dyDescent="0.25">
      <c r="A3" s="24"/>
      <c r="B3" s="23" t="s">
        <v>48</v>
      </c>
      <c r="C3" s="40"/>
      <c r="D3" s="16"/>
      <c r="E3" s="23"/>
      <c r="F3" s="23"/>
      <c r="G3" s="15"/>
      <c r="H3" s="43"/>
      <c r="I3" s="29"/>
      <c r="J3" s="27"/>
      <c r="K3" s="16"/>
      <c r="L3" s="28"/>
      <c r="M3" s="27"/>
      <c r="N3" s="27"/>
      <c r="O3" s="27"/>
      <c r="P3" s="28"/>
      <c r="Q3" s="16"/>
      <c r="R3" s="29"/>
      <c r="S3" s="16"/>
      <c r="T3" s="30"/>
      <c r="U3" s="28"/>
      <c r="V3" s="28"/>
    </row>
    <row r="4" spans="1:22" ht="24" x14ac:dyDescent="0.25">
      <c r="A4" s="17" t="s">
        <v>16</v>
      </c>
      <c r="B4" s="17" t="s">
        <v>44</v>
      </c>
      <c r="C4" s="31" t="s">
        <v>41</v>
      </c>
      <c r="D4" s="17">
        <v>2025</v>
      </c>
      <c r="E4" s="17" t="s">
        <v>13</v>
      </c>
      <c r="F4" s="17" t="s">
        <v>49</v>
      </c>
      <c r="G4" s="18">
        <v>1</v>
      </c>
      <c r="H4" s="44" t="s">
        <v>62</v>
      </c>
      <c r="I4" s="22" t="s">
        <v>63</v>
      </c>
      <c r="J4" s="19">
        <v>10100</v>
      </c>
      <c r="K4" s="17" t="s">
        <v>64</v>
      </c>
      <c r="L4" s="20">
        <v>45666</v>
      </c>
      <c r="M4" s="19">
        <v>9974</v>
      </c>
      <c r="N4" s="19">
        <v>698.18</v>
      </c>
      <c r="O4" s="19">
        <v>10672.18</v>
      </c>
      <c r="P4" s="21">
        <v>1</v>
      </c>
      <c r="Q4" s="17" t="s">
        <v>65</v>
      </c>
      <c r="R4" s="22" t="s">
        <v>66</v>
      </c>
      <c r="S4" s="17" t="s">
        <v>26</v>
      </c>
      <c r="T4" s="17" t="s">
        <v>67</v>
      </c>
      <c r="U4" s="21">
        <v>3</v>
      </c>
      <c r="V4" s="21">
        <v>3</v>
      </c>
    </row>
    <row r="5" spans="1:22" ht="72" x14ac:dyDescent="0.25">
      <c r="A5" s="17" t="s">
        <v>17</v>
      </c>
      <c r="B5" s="17" t="s">
        <v>70</v>
      </c>
      <c r="C5" s="31" t="s">
        <v>113</v>
      </c>
      <c r="D5" s="17">
        <v>2025</v>
      </c>
      <c r="E5" s="17" t="s">
        <v>13</v>
      </c>
      <c r="F5" s="17" t="s">
        <v>50</v>
      </c>
      <c r="G5" s="18">
        <v>2</v>
      </c>
      <c r="H5" s="44" t="s">
        <v>71</v>
      </c>
      <c r="I5" s="22" t="s">
        <v>72</v>
      </c>
      <c r="J5" s="19">
        <v>14999</v>
      </c>
      <c r="K5" s="17" t="s">
        <v>73</v>
      </c>
      <c r="L5" s="20">
        <v>45681</v>
      </c>
      <c r="M5" s="19">
        <v>14999</v>
      </c>
      <c r="N5" s="19">
        <f>M5*0.07</f>
        <v>1049.93</v>
      </c>
      <c r="O5" s="19">
        <f>SUM(M5:N5)</f>
        <v>16048.93</v>
      </c>
      <c r="P5" s="21">
        <v>1</v>
      </c>
      <c r="Q5" s="17" t="s">
        <v>74</v>
      </c>
      <c r="R5" s="22" t="s">
        <v>75</v>
      </c>
      <c r="S5" s="17" t="s">
        <v>26</v>
      </c>
      <c r="T5" s="17" t="s">
        <v>67</v>
      </c>
      <c r="U5" s="21">
        <v>3</v>
      </c>
      <c r="V5" s="21">
        <v>1</v>
      </c>
    </row>
    <row r="6" spans="1:22" ht="36" x14ac:dyDescent="0.25">
      <c r="A6" s="17" t="s">
        <v>18</v>
      </c>
      <c r="B6" s="17" t="s">
        <v>84</v>
      </c>
      <c r="C6" s="31" t="s">
        <v>34</v>
      </c>
      <c r="D6" s="17">
        <v>2025</v>
      </c>
      <c r="E6" s="17" t="s">
        <v>13</v>
      </c>
      <c r="F6" s="17" t="s">
        <v>51</v>
      </c>
      <c r="G6" s="18">
        <v>2</v>
      </c>
      <c r="H6" s="44" t="s">
        <v>85</v>
      </c>
      <c r="I6" s="22" t="s">
        <v>91</v>
      </c>
      <c r="J6" s="19">
        <v>14900</v>
      </c>
      <c r="K6" s="17" t="s">
        <v>79</v>
      </c>
      <c r="L6" s="20">
        <v>45685</v>
      </c>
      <c r="M6" s="19">
        <v>7200</v>
      </c>
      <c r="N6" s="19">
        <v>504</v>
      </c>
      <c r="O6" s="19">
        <v>7704</v>
      </c>
      <c r="P6" s="21">
        <v>1</v>
      </c>
      <c r="Q6" s="17" t="s">
        <v>86</v>
      </c>
      <c r="R6" s="22" t="s">
        <v>87</v>
      </c>
      <c r="S6" s="17" t="s">
        <v>26</v>
      </c>
      <c r="T6" s="17" t="s">
        <v>67</v>
      </c>
      <c r="U6" s="21">
        <v>3</v>
      </c>
      <c r="V6" s="21">
        <v>2</v>
      </c>
    </row>
    <row r="7" spans="1:22" ht="24" x14ac:dyDescent="0.25">
      <c r="A7" s="17" t="s">
        <v>19</v>
      </c>
      <c r="B7" s="17" t="s">
        <v>76</v>
      </c>
      <c r="C7" s="31" t="s">
        <v>34</v>
      </c>
      <c r="D7" s="17">
        <v>2025</v>
      </c>
      <c r="E7" s="17" t="s">
        <v>13</v>
      </c>
      <c r="F7" s="17" t="s">
        <v>52</v>
      </c>
      <c r="G7" s="18">
        <v>2</v>
      </c>
      <c r="H7" s="44" t="s">
        <v>77</v>
      </c>
      <c r="I7" s="22" t="s">
        <v>78</v>
      </c>
      <c r="J7" s="19">
        <v>14900</v>
      </c>
      <c r="K7" s="17" t="s">
        <v>79</v>
      </c>
      <c r="L7" s="20">
        <v>45687</v>
      </c>
      <c r="M7" s="19">
        <v>14900</v>
      </c>
      <c r="N7" s="19" t="s">
        <v>14</v>
      </c>
      <c r="O7" s="19">
        <v>14900</v>
      </c>
      <c r="P7" s="21">
        <v>1</v>
      </c>
      <c r="Q7" s="17" t="s">
        <v>80</v>
      </c>
      <c r="R7" s="22" t="s">
        <v>81</v>
      </c>
      <c r="S7" s="17" t="s">
        <v>26</v>
      </c>
      <c r="T7" s="17" t="s">
        <v>67</v>
      </c>
      <c r="U7" s="21">
        <v>3</v>
      </c>
      <c r="V7" s="21">
        <v>3</v>
      </c>
    </row>
    <row r="8" spans="1:22" ht="24" x14ac:dyDescent="0.25">
      <c r="A8" s="17" t="s">
        <v>20</v>
      </c>
      <c r="B8" s="17" t="s">
        <v>88</v>
      </c>
      <c r="C8" s="31" t="s">
        <v>34</v>
      </c>
      <c r="D8" s="17">
        <v>2025</v>
      </c>
      <c r="E8" s="17" t="s">
        <v>13</v>
      </c>
      <c r="F8" s="17" t="s">
        <v>89</v>
      </c>
      <c r="G8" s="18">
        <v>2</v>
      </c>
      <c r="H8" s="44" t="s">
        <v>90</v>
      </c>
      <c r="I8" s="22" t="s">
        <v>92</v>
      </c>
      <c r="J8" s="19">
        <v>14950</v>
      </c>
      <c r="K8" s="17" t="s">
        <v>93</v>
      </c>
      <c r="L8" s="20">
        <v>45688</v>
      </c>
      <c r="M8" s="19">
        <v>14950</v>
      </c>
      <c r="N8" s="19">
        <f>M8*0.07</f>
        <v>1046.5</v>
      </c>
      <c r="O8" s="19">
        <f>SUM(M8:N8)</f>
        <v>15996.5</v>
      </c>
      <c r="P8" s="21">
        <v>2</v>
      </c>
      <c r="Q8" s="17" t="s">
        <v>94</v>
      </c>
      <c r="R8" s="22" t="s">
        <v>95</v>
      </c>
      <c r="S8" s="17" t="s">
        <v>26</v>
      </c>
      <c r="T8" s="17" t="s">
        <v>67</v>
      </c>
      <c r="U8" s="21">
        <v>1</v>
      </c>
      <c r="V8" s="21">
        <v>1</v>
      </c>
    </row>
    <row r="9" spans="1:22" ht="24" x14ac:dyDescent="0.25">
      <c r="A9" s="17" t="s">
        <v>21</v>
      </c>
      <c r="B9" s="17" t="s">
        <v>82</v>
      </c>
      <c r="C9" s="31" t="s">
        <v>83</v>
      </c>
      <c r="D9" s="17">
        <v>2025</v>
      </c>
      <c r="E9" s="17" t="s">
        <v>33</v>
      </c>
      <c r="F9" s="17" t="s">
        <v>96</v>
      </c>
      <c r="G9" s="18">
        <v>2</v>
      </c>
      <c r="H9" s="44" t="s">
        <v>97</v>
      </c>
      <c r="I9" s="22" t="s">
        <v>98</v>
      </c>
      <c r="J9" s="19">
        <v>6500</v>
      </c>
      <c r="K9" s="17" t="s">
        <v>43</v>
      </c>
      <c r="L9" s="20">
        <v>45688</v>
      </c>
      <c r="M9" s="19">
        <v>5950</v>
      </c>
      <c r="N9" s="19" t="s">
        <v>14</v>
      </c>
      <c r="O9" s="19">
        <v>5950</v>
      </c>
      <c r="P9" s="21">
        <v>2</v>
      </c>
      <c r="Q9" s="17" t="s">
        <v>99</v>
      </c>
      <c r="R9" s="22" t="s">
        <v>100</v>
      </c>
      <c r="S9" s="17" t="s">
        <v>26</v>
      </c>
      <c r="T9" s="17" t="s">
        <v>67</v>
      </c>
      <c r="U9" s="21">
        <v>1</v>
      </c>
      <c r="V9" s="21">
        <v>1</v>
      </c>
    </row>
    <row r="10" spans="1:22" ht="36" x14ac:dyDescent="0.25">
      <c r="A10" s="17" t="s">
        <v>22</v>
      </c>
      <c r="B10" s="17" t="s">
        <v>101</v>
      </c>
      <c r="C10" s="31" t="s">
        <v>34</v>
      </c>
      <c r="D10" s="17">
        <v>2025</v>
      </c>
      <c r="E10" s="17" t="s">
        <v>33</v>
      </c>
      <c r="F10" s="17" t="s">
        <v>53</v>
      </c>
      <c r="G10" s="18">
        <v>2</v>
      </c>
      <c r="H10" s="44" t="s">
        <v>102</v>
      </c>
      <c r="I10" s="47" t="s">
        <v>103</v>
      </c>
      <c r="J10" s="19">
        <v>14970</v>
      </c>
      <c r="K10" s="17" t="s">
        <v>104</v>
      </c>
      <c r="L10" s="20">
        <v>45695</v>
      </c>
      <c r="M10" s="19">
        <v>13995</v>
      </c>
      <c r="N10" s="19">
        <f>M10*0.07</f>
        <v>979.65000000000009</v>
      </c>
      <c r="O10" s="19">
        <f>SUM(M10:N10)</f>
        <v>14974.65</v>
      </c>
      <c r="P10" s="21">
        <v>1</v>
      </c>
      <c r="Q10" s="17" t="s">
        <v>105</v>
      </c>
      <c r="R10" s="47" t="s">
        <v>106</v>
      </c>
      <c r="S10" s="17" t="s">
        <v>26</v>
      </c>
      <c r="T10" s="17" t="s">
        <v>67</v>
      </c>
      <c r="U10" s="21">
        <v>4</v>
      </c>
      <c r="V10" s="21">
        <v>3</v>
      </c>
    </row>
    <row r="11" spans="1:22" ht="48" x14ac:dyDescent="0.25">
      <c r="A11" s="17" t="s">
        <v>23</v>
      </c>
      <c r="B11" s="17" t="s">
        <v>112</v>
      </c>
      <c r="C11" s="31" t="s">
        <v>107</v>
      </c>
      <c r="D11" s="17">
        <v>2025</v>
      </c>
      <c r="E11" s="17" t="s">
        <v>33</v>
      </c>
      <c r="F11" s="17" t="s">
        <v>54</v>
      </c>
      <c r="G11" s="18">
        <v>2</v>
      </c>
      <c r="H11" s="44" t="s">
        <v>108</v>
      </c>
      <c r="I11" s="47" t="s">
        <v>109</v>
      </c>
      <c r="J11" s="19">
        <v>14992.86</v>
      </c>
      <c r="K11" s="17" t="s">
        <v>73</v>
      </c>
      <c r="L11" s="20">
        <v>45708</v>
      </c>
      <c r="M11" s="19">
        <v>14992.86</v>
      </c>
      <c r="N11" s="19">
        <f>M11*0.07</f>
        <v>1049.5002000000002</v>
      </c>
      <c r="O11" s="19">
        <f>SUM(M11:N11)</f>
        <v>16042.360200000001</v>
      </c>
      <c r="P11" s="21">
        <v>2</v>
      </c>
      <c r="Q11" s="17" t="s">
        <v>111</v>
      </c>
      <c r="R11" s="47" t="s">
        <v>110</v>
      </c>
      <c r="S11" s="17" t="s">
        <v>26</v>
      </c>
      <c r="T11" s="17" t="s">
        <v>67</v>
      </c>
      <c r="U11" s="21">
        <v>1</v>
      </c>
      <c r="V11" s="21">
        <v>1</v>
      </c>
    </row>
    <row r="12" spans="1:22" ht="72" x14ac:dyDescent="0.25">
      <c r="A12" s="17" t="s">
        <v>36</v>
      </c>
      <c r="B12" s="17" t="s">
        <v>68</v>
      </c>
      <c r="C12" s="31" t="s">
        <v>34</v>
      </c>
      <c r="D12" s="17">
        <v>2025</v>
      </c>
      <c r="E12" s="17" t="s">
        <v>33</v>
      </c>
      <c r="F12" s="17" t="s">
        <v>55</v>
      </c>
      <c r="G12" s="18">
        <v>2</v>
      </c>
      <c r="H12" s="44" t="s">
        <v>69</v>
      </c>
      <c r="I12" s="47" t="s">
        <v>120</v>
      </c>
      <c r="J12" s="19">
        <v>14900</v>
      </c>
      <c r="K12" s="17" t="s">
        <v>119</v>
      </c>
      <c r="L12" s="20">
        <v>45715</v>
      </c>
      <c r="M12" s="19">
        <v>14900</v>
      </c>
      <c r="N12" s="19">
        <f>M12*0.07</f>
        <v>1043</v>
      </c>
      <c r="O12" s="19">
        <f>SUM(M12:N12)</f>
        <v>15943</v>
      </c>
      <c r="P12" s="21">
        <v>1</v>
      </c>
      <c r="Q12" s="17" t="s">
        <v>118</v>
      </c>
      <c r="R12" s="47" t="s">
        <v>117</v>
      </c>
      <c r="S12" s="17" t="s">
        <v>26</v>
      </c>
      <c r="T12" s="17" t="s">
        <v>67</v>
      </c>
      <c r="U12" s="21">
        <v>3</v>
      </c>
      <c r="V12" s="21">
        <v>3</v>
      </c>
    </row>
    <row r="13" spans="1:22" ht="48" x14ac:dyDescent="0.25">
      <c r="A13" s="17" t="s">
        <v>35</v>
      </c>
      <c r="B13" s="17" t="s">
        <v>114</v>
      </c>
      <c r="C13" s="31" t="s">
        <v>113</v>
      </c>
      <c r="D13" s="17">
        <v>2025</v>
      </c>
      <c r="E13" s="17" t="s">
        <v>33</v>
      </c>
      <c r="F13" s="17" t="s">
        <v>56</v>
      </c>
      <c r="G13" s="18">
        <v>2</v>
      </c>
      <c r="H13" s="44" t="s">
        <v>115</v>
      </c>
      <c r="I13" s="47" t="s">
        <v>116</v>
      </c>
      <c r="J13" s="19">
        <v>14999</v>
      </c>
      <c r="K13" s="17" t="s">
        <v>73</v>
      </c>
      <c r="L13" s="20">
        <v>45715</v>
      </c>
      <c r="M13" s="19">
        <v>14999</v>
      </c>
      <c r="N13" s="19">
        <f>M13*0.07</f>
        <v>1049.93</v>
      </c>
      <c r="O13" s="19">
        <f>SUM(M13:N13)</f>
        <v>16048.93</v>
      </c>
      <c r="P13" s="21">
        <v>1</v>
      </c>
      <c r="Q13" s="17" t="s">
        <v>74</v>
      </c>
      <c r="R13" s="47" t="s">
        <v>75</v>
      </c>
      <c r="S13" s="17" t="s">
        <v>26</v>
      </c>
      <c r="T13" s="17" t="s">
        <v>67</v>
      </c>
      <c r="U13" s="21">
        <v>3</v>
      </c>
      <c r="V13" s="21">
        <v>1</v>
      </c>
    </row>
    <row r="14" spans="1:22" ht="36" x14ac:dyDescent="0.25">
      <c r="A14" s="17" t="s">
        <v>37</v>
      </c>
      <c r="B14" s="17" t="s">
        <v>122</v>
      </c>
      <c r="C14" s="31" t="s">
        <v>83</v>
      </c>
      <c r="D14" s="17">
        <v>2025</v>
      </c>
      <c r="E14" s="17" t="s">
        <v>40</v>
      </c>
      <c r="F14" s="17" t="s">
        <v>57</v>
      </c>
      <c r="G14" s="18">
        <v>2</v>
      </c>
      <c r="H14" s="44" t="s">
        <v>123</v>
      </c>
      <c r="I14" s="48" t="s">
        <v>124</v>
      </c>
      <c r="J14" s="19">
        <v>8000</v>
      </c>
      <c r="K14" s="17" t="s">
        <v>125</v>
      </c>
      <c r="L14" s="20">
        <v>45728</v>
      </c>
      <c r="M14" s="19">
        <v>7640</v>
      </c>
      <c r="N14" s="19" t="s">
        <v>126</v>
      </c>
      <c r="O14" s="19">
        <v>7640</v>
      </c>
      <c r="P14" s="21">
        <v>2</v>
      </c>
      <c r="Q14" s="17" t="s">
        <v>127</v>
      </c>
      <c r="R14" s="47" t="s">
        <v>128</v>
      </c>
      <c r="S14" s="17" t="s">
        <v>26</v>
      </c>
      <c r="T14" s="17" t="s">
        <v>67</v>
      </c>
      <c r="U14" s="21">
        <v>1</v>
      </c>
      <c r="V14" s="21">
        <v>1</v>
      </c>
    </row>
    <row r="15" spans="1:22" ht="36" x14ac:dyDescent="0.25">
      <c r="A15" s="17" t="s">
        <v>38</v>
      </c>
      <c r="B15" s="17" t="s">
        <v>129</v>
      </c>
      <c r="C15" s="31" t="s">
        <v>83</v>
      </c>
      <c r="D15" s="17">
        <v>2025</v>
      </c>
      <c r="E15" s="17" t="s">
        <v>40</v>
      </c>
      <c r="F15" s="17" t="s">
        <v>58</v>
      </c>
      <c r="G15" s="18">
        <v>2</v>
      </c>
      <c r="H15" s="44" t="s">
        <v>130</v>
      </c>
      <c r="I15" s="48" t="s">
        <v>131</v>
      </c>
      <c r="J15" s="19">
        <v>14990</v>
      </c>
      <c r="K15" s="17" t="s">
        <v>136</v>
      </c>
      <c r="L15" s="20">
        <v>45735</v>
      </c>
      <c r="M15" s="19">
        <v>14800</v>
      </c>
      <c r="N15" s="19" t="s">
        <v>126</v>
      </c>
      <c r="O15" s="19">
        <v>14800</v>
      </c>
      <c r="P15" s="21">
        <v>1</v>
      </c>
      <c r="Q15" s="17" t="s">
        <v>137</v>
      </c>
      <c r="R15" s="47" t="s">
        <v>138</v>
      </c>
      <c r="S15" s="17" t="s">
        <v>26</v>
      </c>
      <c r="T15" s="17" t="s">
        <v>67</v>
      </c>
      <c r="U15" s="21">
        <v>3</v>
      </c>
      <c r="V15" s="21">
        <v>2</v>
      </c>
    </row>
    <row r="16" spans="1:22" ht="36" x14ac:dyDescent="0.25">
      <c r="A16" s="17" t="s">
        <v>39</v>
      </c>
      <c r="B16" s="17" t="s">
        <v>132</v>
      </c>
      <c r="C16" s="31" t="s">
        <v>34</v>
      </c>
      <c r="D16" s="17">
        <v>2025</v>
      </c>
      <c r="E16" s="17" t="s">
        <v>40</v>
      </c>
      <c r="F16" s="17" t="s">
        <v>59</v>
      </c>
      <c r="G16" s="18">
        <v>2</v>
      </c>
      <c r="H16" s="44" t="s">
        <v>133</v>
      </c>
      <c r="I16" s="47" t="s">
        <v>134</v>
      </c>
      <c r="J16" s="19">
        <v>14900</v>
      </c>
      <c r="K16" s="17" t="s">
        <v>79</v>
      </c>
      <c r="L16" s="20">
        <v>45740</v>
      </c>
      <c r="M16" s="19">
        <v>14900</v>
      </c>
      <c r="N16" s="19">
        <v>1043</v>
      </c>
      <c r="O16" s="19">
        <f>SUM(M16:N16)</f>
        <v>15943</v>
      </c>
      <c r="P16" s="21">
        <v>1</v>
      </c>
      <c r="Q16" s="17" t="s">
        <v>135</v>
      </c>
      <c r="R16" s="47" t="s">
        <v>121</v>
      </c>
      <c r="S16" s="17" t="s">
        <v>26</v>
      </c>
      <c r="T16" s="17" t="s">
        <v>67</v>
      </c>
      <c r="U16" s="21">
        <v>3</v>
      </c>
      <c r="V16" s="21">
        <v>3</v>
      </c>
    </row>
    <row r="17" spans="1:22" ht="24" x14ac:dyDescent="0.25">
      <c r="A17" s="17" t="s">
        <v>45</v>
      </c>
      <c r="B17" s="17" t="s">
        <v>141</v>
      </c>
      <c r="C17" s="31" t="s">
        <v>113</v>
      </c>
      <c r="D17" s="17">
        <v>2025</v>
      </c>
      <c r="E17" s="17" t="s">
        <v>40</v>
      </c>
      <c r="F17" s="17" t="s">
        <v>60</v>
      </c>
      <c r="G17" s="18">
        <v>2</v>
      </c>
      <c r="H17" s="44" t="s">
        <v>142</v>
      </c>
      <c r="I17" s="48" t="s">
        <v>143</v>
      </c>
      <c r="J17" s="19">
        <v>14990</v>
      </c>
      <c r="K17" s="17" t="s">
        <v>73</v>
      </c>
      <c r="L17" s="20">
        <v>45747</v>
      </c>
      <c r="M17" s="19">
        <v>14999</v>
      </c>
      <c r="N17" s="19">
        <f>M17*0.07</f>
        <v>1049.93</v>
      </c>
      <c r="O17" s="19">
        <f>SUM(M17:N17)</f>
        <v>16048.93</v>
      </c>
      <c r="P17" s="21">
        <v>1</v>
      </c>
      <c r="Q17" s="17" t="s">
        <v>140</v>
      </c>
      <c r="R17" s="47" t="s">
        <v>139</v>
      </c>
      <c r="S17" s="17" t="s">
        <v>26</v>
      </c>
      <c r="T17" s="17" t="s">
        <v>67</v>
      </c>
      <c r="U17" s="21">
        <v>3</v>
      </c>
      <c r="V17" s="21">
        <v>1</v>
      </c>
    </row>
    <row r="18" spans="1:22" ht="24" x14ac:dyDescent="0.25">
      <c r="A18" s="17" t="s">
        <v>46</v>
      </c>
      <c r="B18" s="17" t="s">
        <v>144</v>
      </c>
      <c r="C18" s="31" t="s">
        <v>34</v>
      </c>
      <c r="D18" s="17">
        <v>2025</v>
      </c>
      <c r="E18" s="17" t="s">
        <v>40</v>
      </c>
      <c r="F18" s="17" t="s">
        <v>61</v>
      </c>
      <c r="G18" s="18">
        <v>2</v>
      </c>
      <c r="H18" s="44" t="s">
        <v>145</v>
      </c>
      <c r="I18" s="47" t="s">
        <v>92</v>
      </c>
      <c r="J18" s="19">
        <v>14900</v>
      </c>
      <c r="K18" s="17" t="s">
        <v>146</v>
      </c>
      <c r="L18" s="20">
        <v>45741</v>
      </c>
      <c r="M18" s="19">
        <v>14900</v>
      </c>
      <c r="N18" s="19">
        <v>1043</v>
      </c>
      <c r="O18" s="19">
        <f>SUM(M18:N18)</f>
        <v>15943</v>
      </c>
      <c r="P18" s="21">
        <v>1</v>
      </c>
      <c r="Q18" s="17" t="s">
        <v>147</v>
      </c>
      <c r="R18" s="47" t="s">
        <v>148</v>
      </c>
      <c r="S18" s="17" t="s">
        <v>26</v>
      </c>
      <c r="T18" s="17" t="s">
        <v>67</v>
      </c>
      <c r="U18" s="21">
        <v>1</v>
      </c>
      <c r="V18" s="21">
        <v>1</v>
      </c>
    </row>
    <row r="19" spans="1:22" x14ac:dyDescent="0.25">
      <c r="A19" s="8"/>
      <c r="B19" s="8"/>
      <c r="C19" s="41"/>
      <c r="D19" s="8"/>
      <c r="E19" s="8"/>
      <c r="F19" s="8"/>
      <c r="G19" s="3"/>
      <c r="H19" s="45"/>
      <c r="I19" s="32"/>
      <c r="J19" s="5"/>
      <c r="K19" s="8"/>
      <c r="L19" s="4"/>
      <c r="M19" s="2"/>
      <c r="N19" s="5"/>
      <c r="O19" s="5"/>
      <c r="P19" s="5"/>
      <c r="Q19" s="6"/>
      <c r="R19" s="6"/>
      <c r="S19" s="6"/>
      <c r="T19" s="32"/>
      <c r="U19" s="8"/>
      <c r="V19" s="7"/>
    </row>
    <row r="20" spans="1:22" x14ac:dyDescent="0.25">
      <c r="A20" s="32" t="s">
        <v>31</v>
      </c>
      <c r="B20" s="1"/>
      <c r="C20" s="41"/>
      <c r="D20" s="1"/>
      <c r="E20" s="1"/>
      <c r="F20" s="8"/>
      <c r="G20" s="3"/>
      <c r="H20" s="45"/>
      <c r="I20" s="33"/>
      <c r="J20" s="5"/>
      <c r="K20" s="8"/>
      <c r="L20" s="4"/>
      <c r="M20" s="2"/>
      <c r="N20" s="5"/>
      <c r="O20" s="5"/>
      <c r="P20" s="5"/>
      <c r="Q20" s="6"/>
      <c r="R20" s="6"/>
      <c r="S20" s="6"/>
      <c r="T20" s="33"/>
      <c r="U20" s="8"/>
      <c r="V20" s="7"/>
    </row>
    <row r="21" spans="1:22" x14ac:dyDescent="0.25">
      <c r="G21" s="38"/>
    </row>
  </sheetData>
  <phoneticPr fontId="4"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671DA0BFC7C648ABECC1FF189449F0" ma:contentTypeVersion="18" ma:contentTypeDescription="Crear nuevo documento." ma:contentTypeScope="" ma:versionID="e4652e3513c6bb092bdc62c80b15166b">
  <xsd:schema xmlns:xsd="http://www.w3.org/2001/XMLSchema" xmlns:xs="http://www.w3.org/2001/XMLSchema" xmlns:p="http://schemas.microsoft.com/office/2006/metadata/properties" xmlns:ns2="cb4efc23-cbea-429c-95ad-f66483036327" xmlns:ns3="d0d1bc6d-f048-4684-a59c-1a2d756c80be" targetNamespace="http://schemas.microsoft.com/office/2006/metadata/properties" ma:root="true" ma:fieldsID="aa7ee13b57518ba10cfce9441e3a6a3d" ns2:_="" ns3:_="">
    <xsd:import namespace="cb4efc23-cbea-429c-95ad-f66483036327"/>
    <xsd:import namespace="d0d1bc6d-f048-4684-a59c-1a2d756c80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efc23-cbea-429c-95ad-f664830363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3325280-2aef-4f39-8940-b77a215173c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d1bc6d-f048-4684-a59c-1a2d756c80b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86355db5-dc56-4116-9f07-999c893e2cf8}" ma:internalName="TaxCatchAll" ma:showField="CatchAllData" ma:web="d0d1bc6d-f048-4684-a59c-1a2d756c80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d1bc6d-f048-4684-a59c-1a2d756c80be" xsi:nil="true"/>
    <lcf76f155ced4ddcb4097134ff3c332f xmlns="cb4efc23-cbea-429c-95ad-f664830363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63D1EC-EB7B-4357-90D9-5BB4DCEF6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efc23-cbea-429c-95ad-f66483036327"/>
    <ds:schemaRef ds:uri="d0d1bc6d-f048-4684-a59c-1a2d756c80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4882FC-8F19-45CE-959A-F963D07843FB}">
  <ds:schemaRefs>
    <ds:schemaRef ds:uri="http://schemas.microsoft.com/sharepoint/v3/contenttype/forms"/>
  </ds:schemaRefs>
</ds:datastoreItem>
</file>

<file path=customXml/itemProps3.xml><?xml version="1.0" encoding="utf-8"?>
<ds:datastoreItem xmlns:ds="http://schemas.openxmlformats.org/officeDocument/2006/customXml" ds:itemID="{8B32580F-3722-4E94-9162-9E06712659A4}">
  <ds:schemaRefs>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e0515e28-181c-46ff-9191-47e0049ac0cd"/>
    <ds:schemaRef ds:uri="9c59f122-ab66-42f1-8bb5-a3979aa14479"/>
    <ds:schemaRef ds:uri="http://purl.org/dc/dcmitype/"/>
    <ds:schemaRef ds:uri="d0d1bc6d-f048-4684-a59c-1a2d756c80be"/>
    <ds:schemaRef ds:uri="cb4efc23-cbea-429c-95ad-f664830363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 NECE MENORES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Practicas Admon</dc:creator>
  <cp:lastModifiedBy>Manuela Rabaneda Cárdenas</cp:lastModifiedBy>
  <cp:lastPrinted>2023-09-26T10:58:37Z</cp:lastPrinted>
  <dcterms:created xsi:type="dcterms:W3CDTF">2019-05-20T11:41:46Z</dcterms:created>
  <dcterms:modified xsi:type="dcterms:W3CDTF">2025-05-16T08:16:29Z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0x010100F3671DA0BFC7C648ABECC1FF189449F0</vt:lpwstr>
  </property>
  <property fmtid="{D5CDD505-2E9C-101B-9397-08002B2CF9AE}" pid="3" name="MediaServiceImageTags">
    <vt:lpwstr/>
  </property>
</Properties>
</file>