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urismodetenerife.sharepoint.com/sites/CONTRATACIONPUBLICA/Documentos compartidos/General/1.- Comisionado Transparencia/Evaluación TDT 2024/12 Contratacion_publica/Contratos/"/>
    </mc:Choice>
  </mc:AlternateContent>
  <xr:revisionPtr revIDLastSave="21" documentId="8_{FA57A66C-D470-4294-BE77-329A4AA2EF61}" xr6:coauthVersionLast="47" xr6:coauthVersionMax="47" xr10:uidLastSave="{E486940A-23D6-48D4-B19D-B899FFBE9E70}"/>
  <bookViews>
    <workbookView xWindow="-20610" yWindow="-120" windowWidth="20730" windowHeight="11040" xr2:uid="{C64072FB-1A53-4644-B894-CB817285C35D}"/>
  </bookViews>
  <sheets>
    <sheet name="Penalidad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1" l="1"/>
  <c r="K5" i="1"/>
  <c r="J5" i="1"/>
  <c r="M4" i="1"/>
  <c r="M6" i="1"/>
</calcChain>
</file>

<file path=xl/sharedStrings.xml><?xml version="1.0" encoding="utf-8"?>
<sst xmlns="http://schemas.openxmlformats.org/spreadsheetml/2006/main" count="39" uniqueCount="34">
  <si>
    <t>Fecha</t>
  </si>
  <si>
    <t xml:space="preserve">Adjudicatario </t>
  </si>
  <si>
    <t>Importe Adjudicación</t>
  </si>
  <si>
    <t>Nº Contrato</t>
  </si>
  <si>
    <t>Nº de expediente</t>
  </si>
  <si>
    <t>Contrato</t>
  </si>
  <si>
    <t>Objeto Contrato- CPV</t>
  </si>
  <si>
    <t>Tipo de Procedimiento</t>
  </si>
  <si>
    <t>Adjudicación</t>
  </si>
  <si>
    <t>CIF</t>
  </si>
  <si>
    <t>Base imponible</t>
  </si>
  <si>
    <t>Impuestos indirectos</t>
  </si>
  <si>
    <t>Impuestos incluidos</t>
  </si>
  <si>
    <t>Importe</t>
  </si>
  <si>
    <t>C035/2023</t>
  </si>
  <si>
    <t>30/2023</t>
  </si>
  <si>
    <t>Patrocinio del evento Giro d´Italia Ride Like a Pro-Tenerife</t>
  </si>
  <si>
    <t>79342200 - Servicios de promoción</t>
  </si>
  <si>
    <t>NEGOCIADO SIN PUBLICIDAD POR EXCLUSIVIDAD</t>
  </si>
  <si>
    <t>UNIDAD EDITORIAL SPORTS&amp;EEVENTS</t>
  </si>
  <si>
    <t>ESB09809690</t>
  </si>
  <si>
    <t>Penalidades</t>
  </si>
  <si>
    <t>C021/2023</t>
  </si>
  <si>
    <t>25/2023</t>
  </si>
  <si>
    <t>Patrocinio de los festivales musicales Mujeres World Fest y Peñón Rock</t>
  </si>
  <si>
    <t>TALITA CUMI PRODUCCIONES S.L.U.</t>
  </si>
  <si>
    <t>ESB76798016</t>
  </si>
  <si>
    <t>MAY0320232T</t>
  </si>
  <si>
    <t>9972</t>
  </si>
  <si>
    <t>LA PROMOCIÓN DE TENERIFE Y DE SU MARCA TENERIFE DESPIERTA EMOCIONES EN EL FESTIVAL MAR ABIERTO 2023</t>
  </si>
  <si>
    <t>ARTEVALLE PRODUCCIONES</t>
  </si>
  <si>
    <t>ESB38879904</t>
  </si>
  <si>
    <t>MENOR</t>
  </si>
  <si>
    <t>Penalidades impuestas por incumplimiento de los/las contratistas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</si>
</sst>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??/2019"/>
    <numFmt numFmtId="165" formatCode="#,##0.00&quot; &quot;[$€-C0A];[Red]&quot;-&quot;#,##0.00&quot; &quot;[$€-C0A]"/>
    <numFmt numFmtId="166" formatCode="#,##0.00&quot; &quot;[$€-C0A]"/>
    <numFmt numFmtId="167" formatCode="#,##0.00\ [$€-C0A];[Red]#,##0.00\ [$€-C0A]"/>
  </numFmts>
  <fonts count="7" x14ac:knownFonts="1">
    <font>
      <sz val="11"/>
      <color theme="1"/>
      <name val="Tahoma"/>
      <family val="2"/>
    </font>
    <font>
      <sz val="11"/>
      <color rgb="FF000000"/>
      <name val="Calibri"/>
      <family val="2"/>
    </font>
    <font>
      <b/>
      <sz val="14"/>
      <color rgb="FFFFFFFF"/>
      <name val="Calibri"/>
      <family val="2"/>
    </font>
    <font>
      <b/>
      <u/>
      <sz val="20"/>
      <color rgb="FFFFFFFF"/>
      <name val="Calibri"/>
      <family val="2"/>
    </font>
    <font>
      <b/>
      <u/>
      <sz val="14"/>
      <color rgb="FFFFFFFF"/>
      <name val="Calibri"/>
      <family val="2"/>
    </font>
    <font>
      <b/>
      <sz val="14"/>
      <color rgb="FF002060"/>
      <name val="Calibri"/>
      <family val="2"/>
    </font>
    <font>
      <sz val="12"/>
      <color rgb="FF00206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05496"/>
        <bgColor rgb="FF305496"/>
      </patternFill>
    </fill>
    <fill>
      <patternFill patternType="solid">
        <fgColor rgb="FF8EA9DB"/>
        <bgColor rgb="FF8EA9DB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164" fontId="2" fillId="2" borderId="0" xfId="1" applyNumberFormat="1" applyFont="1" applyFill="1" applyAlignment="1">
      <alignment horizontal="left" vertical="center" wrapText="1"/>
    </xf>
    <xf numFmtId="0" fontId="2" fillId="2" borderId="0" xfId="1" applyFont="1" applyFill="1" applyAlignment="1">
      <alignment horizontal="left" vertical="center" wrapText="1"/>
    </xf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horizontal="right" vertical="center" wrapText="1"/>
    </xf>
    <xf numFmtId="0" fontId="5" fillId="0" borderId="0" xfId="1" applyFont="1" applyAlignment="1">
      <alignment horizontal="left" vertical="center" wrapText="1"/>
    </xf>
    <xf numFmtId="164" fontId="2" fillId="2" borderId="0" xfId="1" applyNumberFormat="1" applyFont="1" applyFill="1" applyAlignment="1">
      <alignment horizontal="center" vertical="center" wrapText="1"/>
    </xf>
    <xf numFmtId="0" fontId="4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vertical="center" wrapText="1"/>
    </xf>
    <xf numFmtId="164" fontId="6" fillId="0" borderId="2" xfId="1" quotePrefix="1" applyNumberFormat="1" applyFont="1" applyBorder="1" applyAlignment="1">
      <alignment horizontal="center" vertical="center" wrapText="1"/>
    </xf>
    <xf numFmtId="0" fontId="6" fillId="0" borderId="2" xfId="1" quotePrefix="1" applyFont="1" applyBorder="1" applyAlignment="1">
      <alignment vertical="center" wrapText="1"/>
    </xf>
    <xf numFmtId="0" fontId="6" fillId="0" borderId="2" xfId="1" applyFont="1" applyBorder="1" applyAlignment="1">
      <alignment vertical="center" wrapText="1"/>
    </xf>
    <xf numFmtId="14" fontId="6" fillId="0" borderId="2" xfId="1" applyNumberFormat="1" applyFont="1" applyBorder="1" applyAlignment="1">
      <alignment horizontal="center" vertical="center" wrapText="1"/>
    </xf>
    <xf numFmtId="165" fontId="6" fillId="0" borderId="2" xfId="1" applyNumberFormat="1" applyFont="1" applyBorder="1" applyAlignment="1">
      <alignment vertical="center" wrapText="1"/>
    </xf>
    <xf numFmtId="166" fontId="6" fillId="0" borderId="2" xfId="1" applyNumberFormat="1" applyFont="1" applyBorder="1" applyAlignment="1">
      <alignment vertical="center" wrapText="1"/>
    </xf>
    <xf numFmtId="0" fontId="6" fillId="0" borderId="0" xfId="1" applyFont="1" applyAlignment="1">
      <alignment vertical="center" wrapText="1"/>
    </xf>
    <xf numFmtId="0" fontId="4" fillId="3" borderId="2" xfId="1" applyFont="1" applyFill="1" applyBorder="1" applyAlignment="1">
      <alignment horizontal="center" vertical="center" wrapText="1"/>
    </xf>
    <xf numFmtId="167" fontId="6" fillId="0" borderId="2" xfId="1" applyNumberFormat="1" applyFont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940E8692-BF12-46AE-A0E1-028AAC11E1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DD3F3-18C1-4163-80E1-EECC7D619527}">
  <sheetPr>
    <pageSetUpPr fitToPage="1"/>
  </sheetPr>
  <dimension ref="A1:M6"/>
  <sheetViews>
    <sheetView showGridLines="0" tabSelected="1" zoomScaleNormal="100" workbookViewId="0">
      <selection activeCell="C1" sqref="C1"/>
    </sheetView>
  </sheetViews>
  <sheetFormatPr baseColWidth="10" defaultRowHeight="14.25" x14ac:dyDescent="0.2"/>
  <cols>
    <col min="1" max="1" width="9.75" customWidth="1"/>
    <col min="2" max="2" width="9.25" customWidth="1"/>
    <col min="3" max="3" width="13.625" customWidth="1"/>
    <col min="9" max="9" width="11.375" bestFit="1" customWidth="1"/>
    <col min="11" max="11" width="11.375" bestFit="1" customWidth="1"/>
  </cols>
  <sheetData>
    <row r="1" spans="1:13" s="6" customFormat="1" ht="26.25" x14ac:dyDescent="0.2">
      <c r="A1" s="1"/>
      <c r="B1" s="1"/>
      <c r="C1" s="3" t="s">
        <v>33</v>
      </c>
      <c r="D1" s="4"/>
      <c r="E1" s="4"/>
      <c r="F1" s="4"/>
      <c r="G1" s="4"/>
      <c r="H1" s="4"/>
      <c r="I1" s="4"/>
      <c r="J1" s="5"/>
      <c r="K1" s="4"/>
      <c r="L1" s="2"/>
      <c r="M1" s="2"/>
    </row>
    <row r="2" spans="1:13" s="10" customFormat="1" ht="18.75" x14ac:dyDescent="0.2">
      <c r="A2" s="7"/>
      <c r="B2" s="7"/>
      <c r="C2" s="8"/>
      <c r="D2" s="9"/>
      <c r="E2" s="9"/>
      <c r="F2" s="21" t="s">
        <v>0</v>
      </c>
      <c r="G2" s="24" t="s">
        <v>1</v>
      </c>
      <c r="H2" s="24"/>
      <c r="I2" s="24" t="s">
        <v>2</v>
      </c>
      <c r="J2" s="24"/>
      <c r="K2" s="24"/>
      <c r="L2" s="24" t="s">
        <v>21</v>
      </c>
      <c r="M2" s="24"/>
    </row>
    <row r="3" spans="1:13" s="10" customFormat="1" ht="75" x14ac:dyDescent="0.2">
      <c r="A3" s="11" t="s">
        <v>3</v>
      </c>
      <c r="B3" s="11" t="s">
        <v>4</v>
      </c>
      <c r="C3" s="13" t="s">
        <v>5</v>
      </c>
      <c r="D3" s="13" t="s">
        <v>6</v>
      </c>
      <c r="E3" s="13" t="s">
        <v>7</v>
      </c>
      <c r="F3" s="12" t="s">
        <v>8</v>
      </c>
      <c r="G3" s="12" t="s">
        <v>1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0</v>
      </c>
      <c r="M3" s="12" t="s">
        <v>13</v>
      </c>
    </row>
    <row r="4" spans="1:13" s="20" customFormat="1" ht="94.5" x14ac:dyDescent="0.2">
      <c r="A4" s="14" t="s">
        <v>14</v>
      </c>
      <c r="B4" s="14" t="s">
        <v>15</v>
      </c>
      <c r="C4" s="15" t="s">
        <v>16</v>
      </c>
      <c r="D4" s="16" t="s">
        <v>17</v>
      </c>
      <c r="E4" s="16" t="s">
        <v>18</v>
      </c>
      <c r="F4" s="17">
        <v>45218</v>
      </c>
      <c r="G4" s="17" t="s">
        <v>19</v>
      </c>
      <c r="H4" s="17" t="s">
        <v>20</v>
      </c>
      <c r="I4" s="18">
        <v>200000</v>
      </c>
      <c r="J4" s="18">
        <v>14000</v>
      </c>
      <c r="K4" s="19">
        <v>214000</v>
      </c>
      <c r="L4" s="17">
        <v>45429</v>
      </c>
      <c r="M4" s="22">
        <f>I4*0.1</f>
        <v>20000</v>
      </c>
    </row>
    <row r="5" spans="1:13" s="20" customFormat="1" ht="94.5" x14ac:dyDescent="0.2">
      <c r="A5" s="14" t="s">
        <v>22</v>
      </c>
      <c r="B5" s="14" t="s">
        <v>23</v>
      </c>
      <c r="C5" s="16" t="s">
        <v>24</v>
      </c>
      <c r="D5" s="16" t="s">
        <v>17</v>
      </c>
      <c r="E5" s="16" t="s">
        <v>18</v>
      </c>
      <c r="F5" s="17">
        <v>45146</v>
      </c>
      <c r="G5" s="17" t="s">
        <v>25</v>
      </c>
      <c r="H5" s="17" t="s">
        <v>26</v>
      </c>
      <c r="I5" s="18">
        <v>30000</v>
      </c>
      <c r="J5" s="18">
        <f t="shared" ref="J5" si="0">I5*0.07</f>
        <v>2100</v>
      </c>
      <c r="K5" s="23">
        <f t="shared" ref="K5" si="1">SUM(I5:J5)</f>
        <v>32100</v>
      </c>
      <c r="L5" s="17">
        <v>45435</v>
      </c>
      <c r="M5" s="22">
        <f>I5*0.1</f>
        <v>3000</v>
      </c>
    </row>
    <row r="6" spans="1:13" s="20" customFormat="1" ht="157.5" x14ac:dyDescent="0.2">
      <c r="A6" s="14" t="s">
        <v>27</v>
      </c>
      <c r="B6" s="14" t="s">
        <v>28</v>
      </c>
      <c r="C6" s="16" t="s">
        <v>29</v>
      </c>
      <c r="D6" s="16" t="s">
        <v>17</v>
      </c>
      <c r="E6" s="16" t="s">
        <v>32</v>
      </c>
      <c r="F6" s="17">
        <v>45062</v>
      </c>
      <c r="G6" s="17" t="s">
        <v>30</v>
      </c>
      <c r="H6" s="17" t="s">
        <v>31</v>
      </c>
      <c r="I6" s="18">
        <v>14990</v>
      </c>
      <c r="J6" s="18">
        <v>1049.3000000000002</v>
      </c>
      <c r="K6" s="23">
        <v>16039.3</v>
      </c>
      <c r="L6" s="17">
        <v>45441</v>
      </c>
      <c r="M6" s="22">
        <f>I6*0.1</f>
        <v>1499</v>
      </c>
    </row>
  </sheetData>
  <mergeCells count="3">
    <mergeCell ref="G2:H2"/>
    <mergeCell ref="I2:K2"/>
    <mergeCell ref="L2:M2"/>
  </mergeCells>
  <pageMargins left="0.15748031496062992" right="0.19685039370078741" top="0.47244094488188981" bottom="0.35433070866141736" header="0.31496062992125984" footer="0.31496062992125984"/>
  <pageSetup paperSize="9"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3671DA0BFC7C648ABECC1FF189449F0" ma:contentTypeVersion="18" ma:contentTypeDescription="Crear nuevo documento." ma:contentTypeScope="" ma:versionID="e4652e3513c6bb092bdc62c80b15166b">
  <xsd:schema xmlns:xsd="http://www.w3.org/2001/XMLSchema" xmlns:xs="http://www.w3.org/2001/XMLSchema" xmlns:p="http://schemas.microsoft.com/office/2006/metadata/properties" xmlns:ns2="cb4efc23-cbea-429c-95ad-f66483036327" xmlns:ns3="d0d1bc6d-f048-4684-a59c-1a2d756c80be" targetNamespace="http://schemas.microsoft.com/office/2006/metadata/properties" ma:root="true" ma:fieldsID="aa7ee13b57518ba10cfce9441e3a6a3d" ns2:_="" ns3:_="">
    <xsd:import namespace="cb4efc23-cbea-429c-95ad-f66483036327"/>
    <xsd:import namespace="d0d1bc6d-f048-4684-a59c-1a2d756c80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4efc23-cbea-429c-95ad-f664830363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3325280-2aef-4f39-8940-b77a215173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d1bc6d-f048-4684-a59c-1a2d756c80b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6355db5-dc56-4116-9f07-999c893e2cf8}" ma:internalName="TaxCatchAll" ma:showField="CatchAllData" ma:web="d0d1bc6d-f048-4684-a59c-1a2d756c80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d1bc6d-f048-4684-a59c-1a2d756c80be" xsi:nil="true"/>
    <lcf76f155ced4ddcb4097134ff3c332f xmlns="cb4efc23-cbea-429c-95ad-f6648303632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5460B5-0D7D-4B82-BCE8-218DC41C62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4efc23-cbea-429c-95ad-f66483036327"/>
    <ds:schemaRef ds:uri="d0d1bc6d-f048-4684-a59c-1a2d756c80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829C88-8439-4E22-A0FD-EDC68031D172}">
  <ds:schemaRefs>
    <ds:schemaRef ds:uri="http://schemas.microsoft.com/office/2006/metadata/properties"/>
    <ds:schemaRef ds:uri="http://schemas.microsoft.com/office/infopath/2007/PartnerControls"/>
    <ds:schemaRef ds:uri="d0d1bc6d-f048-4684-a59c-1a2d756c80be"/>
    <ds:schemaRef ds:uri="cb4efc23-cbea-429c-95ad-f66483036327"/>
  </ds:schemaRefs>
</ds:datastoreItem>
</file>

<file path=customXml/itemProps3.xml><?xml version="1.0" encoding="utf-8"?>
<ds:datastoreItem xmlns:ds="http://schemas.openxmlformats.org/officeDocument/2006/customXml" ds:itemID="{3F04DA77-F587-49B7-BCEA-FC50864C70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Penalidades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Manuela Rabaneda Cárdenas</dc:creator>
  <cp:lastModifiedBy>Manuela Rabaneda Cárdenas</cp:lastModifiedBy>
  <cp:lastPrinted>2025-04-07T08:38:51Z</cp:lastPrinted>
  <dcterms:created xsi:type="dcterms:W3CDTF">2025-04-07T08:20:49Z</dcterms:created>
  <dcterms:modified xsi:type="dcterms:W3CDTF">2025-04-07T09:39:22Z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0x010100F3671DA0BFC7C648ABECC1FF189449F0</vt:lpwstr>
  </property>
</Properties>
</file>